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ranmarin\Desktop\"/>
    </mc:Choice>
  </mc:AlternateContent>
  <bookViews>
    <workbookView xWindow="0" yWindow="0" windowWidth="23040" windowHeight="8832"/>
  </bookViews>
  <sheets>
    <sheet name="CONTRACTACIO 2015.AJUNTAMENT" sheetId="1" r:id="rId1"/>
    <sheet name="Full2" sheetId="2" r:id="rId2"/>
    <sheet name="Full3" sheetId="3" r:id="rId3"/>
  </sheets>
  <calcPr calcId="152511"/>
</workbook>
</file>

<file path=xl/calcChain.xml><?xml version="1.0" encoding="utf-8"?>
<calcChain xmlns="http://schemas.openxmlformats.org/spreadsheetml/2006/main">
  <c r="T12" i="1" l="1"/>
  <c r="P17" i="1" l="1"/>
  <c r="N17" i="1"/>
  <c r="L17" i="1"/>
  <c r="J17" i="1"/>
  <c r="H17" i="1"/>
  <c r="F17" i="1"/>
  <c r="D17" i="1"/>
  <c r="B17" i="1"/>
  <c r="T16" i="1"/>
  <c r="E13" i="1" l="1"/>
  <c r="E15" i="1"/>
  <c r="E17" i="1"/>
  <c r="E14" i="1"/>
  <c r="E16" i="1"/>
  <c r="E12" i="1"/>
  <c r="I13" i="1"/>
  <c r="I15" i="1"/>
  <c r="I17" i="1"/>
  <c r="I14" i="1"/>
  <c r="I16" i="1"/>
  <c r="I12" i="1"/>
  <c r="Q13" i="1"/>
  <c r="Q15" i="1"/>
  <c r="Q17" i="1"/>
  <c r="Q14" i="1"/>
  <c r="Q16" i="1"/>
  <c r="Q12" i="1"/>
  <c r="C12" i="1"/>
  <c r="C14" i="1"/>
  <c r="C16" i="1"/>
  <c r="C13" i="1"/>
  <c r="C15" i="1"/>
  <c r="C17" i="1"/>
  <c r="G13" i="1"/>
  <c r="G15" i="1"/>
  <c r="G17" i="1"/>
  <c r="G14" i="1"/>
  <c r="G16" i="1"/>
  <c r="G12" i="1"/>
  <c r="K13" i="1"/>
  <c r="K15" i="1"/>
  <c r="K17" i="1"/>
  <c r="K14" i="1"/>
  <c r="K16" i="1"/>
  <c r="K12" i="1"/>
  <c r="O13" i="1"/>
  <c r="O15" i="1"/>
  <c r="O17" i="1"/>
  <c r="M13" i="1"/>
  <c r="M15" i="1"/>
  <c r="M17" i="1"/>
  <c r="O14" i="1"/>
  <c r="O16" i="1"/>
  <c r="O12" i="1"/>
  <c r="M14" i="1"/>
  <c r="M16" i="1"/>
  <c r="M12" i="1"/>
  <c r="T15" i="1"/>
  <c r="R15" i="1"/>
  <c r="R14" i="1" l="1"/>
  <c r="T14" i="1"/>
  <c r="R17" i="1" l="1"/>
  <c r="S14" i="1" s="1"/>
  <c r="T17" i="1"/>
  <c r="S13" i="1" l="1"/>
  <c r="S17" i="1"/>
  <c r="S16" i="1"/>
  <c r="S12" i="1"/>
  <c r="S15" i="1"/>
  <c r="U14" i="1"/>
  <c r="U16" i="1"/>
  <c r="U12" i="1"/>
  <c r="U13" i="1"/>
  <c r="U15" i="1"/>
  <c r="U17" i="1"/>
</calcChain>
</file>

<file path=xl/sharedStrings.xml><?xml version="1.0" encoding="utf-8"?>
<sst xmlns="http://schemas.openxmlformats.org/spreadsheetml/2006/main" count="35" uniqueCount="19">
  <si>
    <t>Segon Trimestre 2015</t>
  </si>
  <si>
    <t>Tercer Trimestre 2015</t>
  </si>
  <si>
    <t>Quart Trimestre 2015</t>
  </si>
  <si>
    <t>Tipus de contracte</t>
  </si>
  <si>
    <t>NOMBRE</t>
  </si>
  <si>
    <t>% total contractes</t>
  </si>
  <si>
    <t>IMPORT  (€)</t>
  </si>
  <si>
    <t>% total import</t>
  </si>
  <si>
    <t>Derivats d'acords marc</t>
  </si>
  <si>
    <t>Negociats</t>
  </si>
  <si>
    <t>Restringits</t>
  </si>
  <si>
    <t>Total</t>
  </si>
  <si>
    <t>PrimerTrimestre 2015</t>
  </si>
  <si>
    <t>TOT ANY 2015</t>
  </si>
  <si>
    <t>Oberts + Concurs Proj</t>
  </si>
  <si>
    <t>Actualitzat a 2 de maig de 2016</t>
  </si>
  <si>
    <r>
      <rPr>
        <b/>
        <sz val="14"/>
        <rFont val="Arial"/>
        <family val="2"/>
      </rPr>
      <t>*</t>
    </r>
    <r>
      <rPr>
        <sz val="11"/>
        <rFont val="Arial"/>
        <family val="2"/>
      </rPr>
      <t xml:space="preserve"> Menors</t>
    </r>
  </si>
  <si>
    <t>*  La informació sobre els contractes menors inclou els que s'adjudiquen a partir d'una reserva de crèdit genèrica.</t>
  </si>
  <si>
    <t xml:space="preserve">CONTRACTES ADJUDICATS PER L'AJUNTAMENT DE BARCELONA A L'ANY 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</si>
</sst>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u/>
      <sz val="10"/>
      <color theme="1"/>
      <name val="Arial"/>
      <family val="2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u/>
      <sz val="13"/>
      <color theme="1"/>
      <name val="Arial"/>
      <family val="2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4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" fontId="2" fillId="2" borderId="1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3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3" fontId="4" fillId="2" borderId="1" xfId="0" quotePrefix="1" applyNumberFormat="1" applyFont="1" applyFill="1" applyBorder="1" applyAlignment="1">
      <alignment horizontal="right" vertical="center"/>
    </xf>
    <xf numFmtId="4" fontId="4" fillId="2" borderId="1" xfId="0" quotePrefix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horizontal="right" vertical="center"/>
    </xf>
    <xf numFmtId="3" fontId="4" fillId="2" borderId="4" xfId="0" quotePrefix="1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4" fontId="4" fillId="0" borderId="6" xfId="0" applyNumberFormat="1" applyFont="1" applyBorder="1" applyAlignment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3" fontId="2" fillId="2" borderId="5" xfId="0" applyNumberFormat="1" applyFont="1" applyFill="1" applyBorder="1" applyAlignment="1">
      <alignment horizontal="right" vertical="center"/>
    </xf>
    <xf numFmtId="2" fontId="3" fillId="2" borderId="5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4" fillId="2" borderId="3" xfId="0" quotePrefix="1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/>
    <xf numFmtId="4" fontId="11" fillId="2" borderId="0" xfId="0" applyNumberFormat="1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3" fontId="14" fillId="2" borderId="4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28574</xdr:rowOff>
    </xdr:from>
    <xdr:to>
      <xdr:col>0</xdr:col>
      <xdr:colOff>1407583</xdr:colOff>
      <xdr:row>2</xdr:row>
      <xdr:rowOff>127000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8100" y="28574"/>
          <a:ext cx="1369483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zoomScale="90" zoomScaleNormal="90" workbookViewId="0">
      <selection activeCell="Q25" sqref="Q25"/>
    </sheetView>
  </sheetViews>
  <sheetFormatPr defaultRowHeight="14.4" x14ac:dyDescent="0.3"/>
  <cols>
    <col min="1" max="1" width="29.5546875" customWidth="1"/>
    <col min="2" max="2" width="14.6640625" customWidth="1"/>
    <col min="3" max="3" width="16.5546875" customWidth="1"/>
    <col min="4" max="4" width="19.88671875" customWidth="1"/>
    <col min="5" max="5" width="13.5546875" customWidth="1"/>
    <col min="6" max="6" width="17.33203125" customWidth="1"/>
    <col min="7" max="7" width="16" style="20" customWidth="1"/>
    <col min="8" max="8" width="19.44140625" customWidth="1"/>
    <col min="9" max="9" width="13.6640625" customWidth="1"/>
    <col min="10" max="10" width="14.88671875" customWidth="1"/>
    <col min="11" max="11" width="15.33203125" customWidth="1"/>
    <col min="12" max="12" width="18.33203125" customWidth="1"/>
    <col min="13" max="13" width="14.109375" customWidth="1"/>
    <col min="14" max="14" width="11.6640625" customWidth="1"/>
    <col min="15" max="15" width="13.6640625" customWidth="1"/>
    <col min="16" max="16" width="18.33203125" customWidth="1"/>
    <col min="17" max="17" width="13.5546875" customWidth="1"/>
    <col min="18" max="18" width="15.33203125" customWidth="1"/>
    <col min="19" max="19" width="13.109375" customWidth="1"/>
    <col min="20" max="20" width="18.33203125" customWidth="1"/>
    <col min="21" max="21" width="14" customWidth="1"/>
  </cols>
  <sheetData>
    <row r="1" spans="1:27" x14ac:dyDescent="0.3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1"/>
      <c r="U1" s="1"/>
      <c r="V1" s="1"/>
      <c r="W1" s="1"/>
      <c r="X1" s="1"/>
      <c r="Y1" s="2"/>
      <c r="Z1" s="1"/>
      <c r="AA1" s="1"/>
    </row>
    <row r="2" spans="1:27" x14ac:dyDescent="0.3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2"/>
      <c r="Z2" s="1"/>
      <c r="AA2" s="1"/>
    </row>
    <row r="3" spans="1:27" x14ac:dyDescent="0.3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1"/>
      <c r="U3" s="1"/>
      <c r="V3" s="1"/>
      <c r="W3" s="1"/>
      <c r="X3" s="1"/>
      <c r="Y3" s="2"/>
      <c r="Z3" s="1"/>
      <c r="AA3" s="1"/>
    </row>
    <row r="4" spans="1:27" ht="8.25" customHeight="1" x14ac:dyDescent="0.3">
      <c r="A4" s="1"/>
      <c r="B4" s="1"/>
      <c r="C4" s="1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1"/>
      <c r="U4" s="1"/>
      <c r="V4" s="1"/>
      <c r="W4" s="1"/>
      <c r="X4" s="1"/>
      <c r="Y4" s="2"/>
      <c r="Z4" s="1"/>
      <c r="AA4" s="1"/>
    </row>
    <row r="5" spans="1:27" ht="6" customHeight="1" x14ac:dyDescent="0.3">
      <c r="A5" s="1"/>
      <c r="B5" s="1"/>
      <c r="C5" s="1"/>
      <c r="D5" s="1"/>
      <c r="E5" s="1"/>
      <c r="F5" s="1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1"/>
      <c r="U5" s="1"/>
      <c r="V5" s="1"/>
      <c r="W5" s="1"/>
      <c r="X5" s="1"/>
      <c r="Y5" s="2"/>
      <c r="Z5" s="1"/>
      <c r="AA5" s="1"/>
    </row>
    <row r="6" spans="1:27" ht="26.25" customHeight="1" x14ac:dyDescent="0.3">
      <c r="A6" s="56" t="s">
        <v>18</v>
      </c>
      <c r="B6" s="1"/>
      <c r="C6" s="1"/>
      <c r="D6" s="1"/>
      <c r="E6" s="1"/>
      <c r="F6" s="1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1"/>
      <c r="U6" s="1"/>
      <c r="V6" s="1"/>
      <c r="W6" s="1"/>
      <c r="X6" s="1"/>
      <c r="Y6" s="2"/>
      <c r="Z6" s="1"/>
      <c r="AA6" s="1"/>
    </row>
    <row r="7" spans="1:27" ht="26.25" customHeight="1" x14ac:dyDescent="0.3">
      <c r="A7" s="55" t="s">
        <v>17</v>
      </c>
      <c r="B7" s="53"/>
      <c r="C7" s="53"/>
      <c r="D7" s="53"/>
      <c r="E7" s="53"/>
      <c r="F7" s="53"/>
      <c r="G7" s="5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1"/>
      <c r="U7" s="1"/>
      <c r="V7" s="1"/>
      <c r="W7" s="1"/>
      <c r="X7" s="1"/>
      <c r="Y7" s="2"/>
      <c r="Z7" s="1"/>
      <c r="AA7" s="1"/>
    </row>
    <row r="8" spans="1:27" ht="30.75" customHeight="1" x14ac:dyDescent="0.3">
      <c r="A8" s="52" t="s">
        <v>15</v>
      </c>
      <c r="B8" s="1"/>
      <c r="C8" s="1"/>
      <c r="D8" s="1"/>
      <c r="E8" s="1"/>
      <c r="F8" s="1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1"/>
      <c r="U8" s="1"/>
      <c r="V8" s="1"/>
      <c r="W8" s="1"/>
      <c r="X8" s="1"/>
      <c r="Y8" s="2"/>
      <c r="Z8" s="1"/>
      <c r="AA8" s="1"/>
    </row>
    <row r="9" spans="1:27" s="8" customFormat="1" ht="17.25" customHeight="1" x14ac:dyDescent="0.25">
      <c r="A9" s="10"/>
      <c r="B9" s="11"/>
      <c r="C9" s="12"/>
      <c r="D9" s="13"/>
      <c r="E9" s="13"/>
      <c r="F9" s="14"/>
      <c r="G9" s="15"/>
      <c r="H9" s="15"/>
      <c r="I9" s="15"/>
      <c r="J9" s="14"/>
      <c r="K9" s="16"/>
      <c r="L9" s="15"/>
      <c r="M9" s="17"/>
      <c r="N9" s="14"/>
      <c r="O9" s="16"/>
      <c r="P9" s="15"/>
      <c r="Q9" s="17"/>
      <c r="R9" s="43"/>
      <c r="S9" s="44"/>
      <c r="T9" s="45"/>
      <c r="U9" s="46"/>
      <c r="V9" s="3"/>
      <c r="W9" s="3"/>
      <c r="X9" s="3"/>
      <c r="Y9" s="7"/>
      <c r="Z9" s="3"/>
      <c r="AA9" s="3"/>
    </row>
    <row r="10" spans="1:27" ht="40.5" customHeight="1" x14ac:dyDescent="0.3">
      <c r="B10" s="59" t="s">
        <v>12</v>
      </c>
      <c r="C10" s="60"/>
      <c r="D10" s="60"/>
      <c r="E10" s="61"/>
      <c r="F10" s="62" t="s">
        <v>0</v>
      </c>
      <c r="G10" s="63"/>
      <c r="H10" s="63"/>
      <c r="I10" s="64"/>
      <c r="J10" s="65" t="s">
        <v>1</v>
      </c>
      <c r="K10" s="65"/>
      <c r="L10" s="65"/>
      <c r="M10" s="66"/>
      <c r="N10" s="67" t="s">
        <v>2</v>
      </c>
      <c r="O10" s="67"/>
      <c r="P10" s="67"/>
      <c r="Q10" s="68"/>
      <c r="R10" s="69" t="s">
        <v>13</v>
      </c>
      <c r="S10" s="70"/>
      <c r="T10" s="70"/>
      <c r="U10" s="71"/>
    </row>
    <row r="11" spans="1:27" ht="45.75" customHeight="1" x14ac:dyDescent="0.3">
      <c r="A11" s="4" t="s">
        <v>3</v>
      </c>
      <c r="B11" s="5" t="s">
        <v>4</v>
      </c>
      <c r="C11" s="9" t="s">
        <v>5</v>
      </c>
      <c r="D11" s="19" t="s">
        <v>6</v>
      </c>
      <c r="E11" s="9" t="s">
        <v>7</v>
      </c>
      <c r="F11" s="35" t="s">
        <v>4</v>
      </c>
      <c r="G11" s="9" t="s">
        <v>5</v>
      </c>
      <c r="H11" s="6" t="s">
        <v>6</v>
      </c>
      <c r="I11" s="9" t="s">
        <v>7</v>
      </c>
      <c r="J11" s="35" t="s">
        <v>4</v>
      </c>
      <c r="K11" s="9" t="s">
        <v>5</v>
      </c>
      <c r="L11" s="19" t="s">
        <v>6</v>
      </c>
      <c r="M11" s="9" t="s">
        <v>7</v>
      </c>
      <c r="N11" s="35" t="s">
        <v>4</v>
      </c>
      <c r="O11" s="9" t="s">
        <v>5</v>
      </c>
      <c r="P11" s="6" t="s">
        <v>6</v>
      </c>
      <c r="Q11" s="9" t="s">
        <v>7</v>
      </c>
      <c r="R11" s="35" t="s">
        <v>4</v>
      </c>
      <c r="S11" s="9" t="s">
        <v>5</v>
      </c>
      <c r="T11" s="6" t="s">
        <v>6</v>
      </c>
      <c r="U11" s="9" t="s">
        <v>7</v>
      </c>
    </row>
    <row r="12" spans="1:27" s="8" customFormat="1" ht="27" customHeight="1" x14ac:dyDescent="0.3">
      <c r="A12" s="23" t="s">
        <v>8</v>
      </c>
      <c r="B12" s="24">
        <v>76</v>
      </c>
      <c r="C12" s="25">
        <f>+B12/$B$17*100</f>
        <v>2.9933044505710908</v>
      </c>
      <c r="D12" s="34">
        <v>10003527.67</v>
      </c>
      <c r="E12" s="40">
        <f>+D12/$D$17*100</f>
        <v>6.58797884358889</v>
      </c>
      <c r="F12" s="36">
        <v>25</v>
      </c>
      <c r="G12" s="47">
        <f>+F12/$F$17*100</f>
        <v>0.89094796863863157</v>
      </c>
      <c r="H12" s="25">
        <v>3264074.32</v>
      </c>
      <c r="I12" s="41">
        <f>+H12/$H$17*100</f>
        <v>10.141890026113147</v>
      </c>
      <c r="J12" s="36">
        <v>23</v>
      </c>
      <c r="K12" s="25">
        <f>+J12/$J$17*100</f>
        <v>1.2588943623426381</v>
      </c>
      <c r="L12" s="42">
        <v>1201926.79</v>
      </c>
      <c r="M12" s="34">
        <f>+N12/$N$17*100</f>
        <v>1.9242836226730811</v>
      </c>
      <c r="N12" s="36">
        <v>92</v>
      </c>
      <c r="O12" s="25">
        <f>+N12/$N$17*100</f>
        <v>1.9242836226730811</v>
      </c>
      <c r="P12" s="25">
        <v>3156655.1800000006</v>
      </c>
      <c r="Q12" s="41">
        <f>+P12/$P$17*100</f>
        <v>4.24562867593181</v>
      </c>
      <c r="R12" s="36">
        <v>216</v>
      </c>
      <c r="S12" s="25">
        <f>+R12/$R$17*100</f>
        <v>1.8070777210742073</v>
      </c>
      <c r="T12" s="25">
        <f>+D12+H12+L12+P12</f>
        <v>17626183.960000001</v>
      </c>
      <c r="U12" s="25">
        <f>+T12/$T$17*100</f>
        <v>6.0848896453868759</v>
      </c>
    </row>
    <row r="13" spans="1:27" s="33" customFormat="1" ht="27" customHeight="1" x14ac:dyDescent="0.3">
      <c r="A13" s="30" t="s">
        <v>16</v>
      </c>
      <c r="B13" s="31">
        <v>2399</v>
      </c>
      <c r="C13" s="25">
        <f>+B13/$B$17*100</f>
        <v>94.486018117369042</v>
      </c>
      <c r="D13" s="32">
        <v>14776350.770000005</v>
      </c>
      <c r="E13" s="40">
        <f t="shared" ref="E13:E17" si="0">+D13/$D$17*100</f>
        <v>9.7311957810787408</v>
      </c>
      <c r="F13" s="37">
        <v>2702</v>
      </c>
      <c r="G13" s="47">
        <f t="shared" ref="G13:G17" si="1">+F13/$F$17*100</f>
        <v>96.293656450463288</v>
      </c>
      <c r="H13" s="32">
        <v>13930303.04999999</v>
      </c>
      <c r="I13" s="41">
        <f t="shared" ref="I13:I17" si="2">+H13/$H$17*100</f>
        <v>43.283206113863379</v>
      </c>
      <c r="J13" s="37">
        <v>1747</v>
      </c>
      <c r="K13" s="25">
        <f t="shared" ref="K13:K17" si="3">+J13/$J$17*100</f>
        <v>95.621237000547339</v>
      </c>
      <c r="L13" s="48">
        <v>8766761.5400000066</v>
      </c>
      <c r="M13" s="34">
        <f t="shared" ref="M13:M17" si="4">+N13/$N$17*100</f>
        <v>95.042878058983476</v>
      </c>
      <c r="N13" s="37">
        <v>4544</v>
      </c>
      <c r="O13" s="25">
        <f t="shared" ref="O13:O17" si="5">+N13/$N$17*100</f>
        <v>95.042878058983476</v>
      </c>
      <c r="P13" s="32">
        <v>28327538.90000001</v>
      </c>
      <c r="Q13" s="41">
        <f t="shared" ref="Q13:Q17" si="6">+P13/$P$17*100</f>
        <v>38.099888842598851</v>
      </c>
      <c r="R13" s="37">
        <v>11392</v>
      </c>
      <c r="S13" s="25">
        <f t="shared" ref="S13:S17" si="7">+R13/$R$17*100</f>
        <v>95.306617585543378</v>
      </c>
      <c r="T13" s="32">
        <v>65800954.260000013</v>
      </c>
      <c r="U13" s="25">
        <f t="shared" ref="U13:U17" si="8">+T13/$T$17*100</f>
        <v>22.715724863752616</v>
      </c>
    </row>
    <row r="14" spans="1:27" s="8" customFormat="1" ht="27" customHeight="1" x14ac:dyDescent="0.3">
      <c r="A14" s="23" t="s">
        <v>9</v>
      </c>
      <c r="B14" s="26">
        <v>32</v>
      </c>
      <c r="C14" s="25">
        <f t="shared" ref="C14:C17" si="9">+B14/$B$17*100</f>
        <v>1.2603387160299331</v>
      </c>
      <c r="D14" s="27">
        <v>3327202.5600000005</v>
      </c>
      <c r="E14" s="40">
        <f t="shared" si="0"/>
        <v>2.1911810310027162</v>
      </c>
      <c r="F14" s="38">
        <v>55</v>
      </c>
      <c r="G14" s="47">
        <f t="shared" si="1"/>
        <v>1.9600855310049892</v>
      </c>
      <c r="H14" s="27">
        <v>7806486.0500000017</v>
      </c>
      <c r="I14" s="41">
        <f t="shared" si="2"/>
        <v>24.255735393147067</v>
      </c>
      <c r="J14" s="38">
        <v>41</v>
      </c>
      <c r="K14" s="25">
        <f t="shared" si="3"/>
        <v>2.2441160372194857</v>
      </c>
      <c r="L14" s="49">
        <v>3455648.95</v>
      </c>
      <c r="M14" s="34">
        <f t="shared" si="4"/>
        <v>1.4013804643380046</v>
      </c>
      <c r="N14" s="38">
        <v>67</v>
      </c>
      <c r="O14" s="25">
        <f t="shared" si="5"/>
        <v>1.4013804643380046</v>
      </c>
      <c r="P14" s="27">
        <v>14763176.66</v>
      </c>
      <c r="Q14" s="41">
        <f t="shared" si="6"/>
        <v>19.856133344137763</v>
      </c>
      <c r="R14" s="38">
        <f>+B14+F14+J14+N14</f>
        <v>195</v>
      </c>
      <c r="S14" s="25">
        <f t="shared" si="7"/>
        <v>1.6313896093031039</v>
      </c>
      <c r="T14" s="27">
        <f>+D14+H14+L14+P14</f>
        <v>29352514.220000003</v>
      </c>
      <c r="U14" s="25">
        <f t="shared" si="8"/>
        <v>10.133039020168551</v>
      </c>
    </row>
    <row r="15" spans="1:27" s="8" customFormat="1" ht="27" customHeight="1" x14ac:dyDescent="0.3">
      <c r="A15" s="23" t="s">
        <v>14</v>
      </c>
      <c r="B15" s="24">
        <v>32</v>
      </c>
      <c r="C15" s="25">
        <f t="shared" si="9"/>
        <v>1.2603387160299331</v>
      </c>
      <c r="D15" s="25">
        <v>123738088.93000001</v>
      </c>
      <c r="E15" s="40">
        <f t="shared" si="0"/>
        <v>81.489644344329662</v>
      </c>
      <c r="F15" s="36">
        <v>24</v>
      </c>
      <c r="G15" s="47">
        <f t="shared" si="1"/>
        <v>0.85531004989308634</v>
      </c>
      <c r="H15" s="25">
        <v>7183219.7399999993</v>
      </c>
      <c r="I15" s="41">
        <f t="shared" si="2"/>
        <v>22.319168466876413</v>
      </c>
      <c r="J15" s="36">
        <v>14</v>
      </c>
      <c r="K15" s="25">
        <f t="shared" si="3"/>
        <v>0.76628352490421447</v>
      </c>
      <c r="L15" s="50">
        <v>6641996.4399999995</v>
      </c>
      <c r="M15" s="34">
        <f t="shared" si="4"/>
        <v>1.6105417276720351</v>
      </c>
      <c r="N15" s="36">
        <v>77</v>
      </c>
      <c r="O15" s="25">
        <f t="shared" si="5"/>
        <v>1.6105417276720351</v>
      </c>
      <c r="P15" s="25">
        <v>27140554.680000003</v>
      </c>
      <c r="Q15" s="41">
        <f t="shared" si="6"/>
        <v>36.503422344059537</v>
      </c>
      <c r="R15" s="36">
        <f>+B15+F15+J15+N15</f>
        <v>147</v>
      </c>
      <c r="S15" s="25">
        <f t="shared" si="7"/>
        <v>1.2298167823977244</v>
      </c>
      <c r="T15" s="25">
        <f>+D15+H15+L15+P15</f>
        <v>164703859.79000002</v>
      </c>
      <c r="U15" s="25">
        <f t="shared" si="8"/>
        <v>56.858864815309865</v>
      </c>
    </row>
    <row r="16" spans="1:27" s="8" customFormat="1" ht="27" customHeight="1" x14ac:dyDescent="0.3">
      <c r="A16" s="28" t="s">
        <v>10</v>
      </c>
      <c r="B16" s="24">
        <v>0</v>
      </c>
      <c r="C16" s="25">
        <f t="shared" si="9"/>
        <v>0</v>
      </c>
      <c r="D16" s="25">
        <v>0</v>
      </c>
      <c r="E16" s="40">
        <f t="shared" si="0"/>
        <v>0</v>
      </c>
      <c r="F16" s="36">
        <v>0</v>
      </c>
      <c r="G16" s="47">
        <f t="shared" si="1"/>
        <v>0</v>
      </c>
      <c r="H16" s="25">
        <v>0</v>
      </c>
      <c r="I16" s="41">
        <f t="shared" si="2"/>
        <v>0</v>
      </c>
      <c r="J16" s="36">
        <v>2</v>
      </c>
      <c r="K16" s="25">
        <f t="shared" si="3"/>
        <v>0.10946907498631638</v>
      </c>
      <c r="L16" s="50">
        <v>11225082.98</v>
      </c>
      <c r="M16" s="34">
        <f t="shared" si="4"/>
        <v>2.0916126333403055E-2</v>
      </c>
      <c r="N16" s="36">
        <v>1</v>
      </c>
      <c r="O16" s="25">
        <f t="shared" si="5"/>
        <v>2.0916126333403055E-2</v>
      </c>
      <c r="P16" s="29">
        <v>962787.3</v>
      </c>
      <c r="Q16" s="41">
        <f t="shared" si="6"/>
        <v>1.2949267932720361</v>
      </c>
      <c r="R16" s="36">
        <v>3</v>
      </c>
      <c r="S16" s="25">
        <f t="shared" si="7"/>
        <v>2.5098301681586211E-2</v>
      </c>
      <c r="T16" s="25">
        <f>+L16+P16</f>
        <v>12187870.280000001</v>
      </c>
      <c r="U16" s="25">
        <f t="shared" si="8"/>
        <v>4.2074816553821135</v>
      </c>
    </row>
    <row r="17" spans="1:21" s="8" customFormat="1" ht="27" customHeight="1" x14ac:dyDescent="0.3">
      <c r="A17" s="18" t="s">
        <v>11</v>
      </c>
      <c r="B17" s="21">
        <f>SUM(B12:B16)</f>
        <v>2539</v>
      </c>
      <c r="C17" s="25">
        <f t="shared" si="9"/>
        <v>100</v>
      </c>
      <c r="D17" s="22">
        <f>SUM(D12:D16)</f>
        <v>151845169.93000001</v>
      </c>
      <c r="E17" s="40">
        <f t="shared" si="0"/>
        <v>100</v>
      </c>
      <c r="F17" s="39">
        <f>SUM(F12:F16)</f>
        <v>2806</v>
      </c>
      <c r="G17" s="47">
        <f t="shared" si="1"/>
        <v>100</v>
      </c>
      <c r="H17" s="22">
        <f>SUM(H12:H16)</f>
        <v>32184083.159999989</v>
      </c>
      <c r="I17" s="41">
        <f t="shared" si="2"/>
        <v>100</v>
      </c>
      <c r="J17" s="39">
        <f>SUM(J12:J16)</f>
        <v>1827</v>
      </c>
      <c r="K17" s="25">
        <f t="shared" si="3"/>
        <v>100</v>
      </c>
      <c r="L17" s="51">
        <f>SUM(L12:L16)</f>
        <v>31291416.700000007</v>
      </c>
      <c r="M17" s="34">
        <f t="shared" si="4"/>
        <v>100</v>
      </c>
      <c r="N17" s="39">
        <f>SUM(N12:N16)</f>
        <v>4781</v>
      </c>
      <c r="O17" s="25">
        <f t="shared" si="5"/>
        <v>100</v>
      </c>
      <c r="P17" s="22">
        <f>SUM(P12:P16)</f>
        <v>74350712.720000014</v>
      </c>
      <c r="Q17" s="41">
        <f t="shared" si="6"/>
        <v>100</v>
      </c>
      <c r="R17" s="57">
        <f>SUM(R12:R16)</f>
        <v>11953</v>
      </c>
      <c r="S17" s="25">
        <f t="shared" si="7"/>
        <v>100</v>
      </c>
      <c r="T17" s="58">
        <f>SUM(T12:T16)</f>
        <v>289671382.50999999</v>
      </c>
      <c r="U17" s="25">
        <f t="shared" si="8"/>
        <v>100</v>
      </c>
    </row>
    <row r="18" spans="1:21" ht="27" customHeight="1" x14ac:dyDescent="0.3">
      <c r="A18" s="10"/>
      <c r="B18" s="14"/>
      <c r="C18" s="15"/>
      <c r="D18" s="14"/>
      <c r="E18" s="15"/>
      <c r="F18" s="14"/>
      <c r="G18" s="15"/>
      <c r="H18" s="14"/>
      <c r="I18" s="15"/>
      <c r="J18" s="14"/>
      <c r="K18" s="15"/>
    </row>
  </sheetData>
  <mergeCells count="5">
    <mergeCell ref="B10:E10"/>
    <mergeCell ref="F10:I10"/>
    <mergeCell ref="J10:M10"/>
    <mergeCell ref="N10:Q10"/>
    <mergeCell ref="R10:U10"/>
  </mergeCells>
  <pageMargins left="0" right="0" top="0.55118110236220474" bottom="0.74803149606299213" header="0.31496062992125984" footer="0.31496062992125984"/>
  <pageSetup paperSize="6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CONTRACTACIO 2015.AJUNTAMENT</vt:lpstr>
      <vt:lpstr>Full2</vt:lpstr>
      <vt:lpstr>Full3</vt:lpstr>
    </vt:vector>
  </TitlesOfParts>
  <Company>IMI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Marin Piñero, Ferran</cp:lastModifiedBy>
  <cp:lastPrinted>2016-05-06T09:14:54Z</cp:lastPrinted>
  <dcterms:created xsi:type="dcterms:W3CDTF">2016-02-03T12:33:15Z</dcterms:created>
  <dcterms:modified xsi:type="dcterms:W3CDTF">2016-06-21T14:53:17Z</dcterms:modified>
</cp:coreProperties>
</file>