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4" yWindow="118" windowWidth="16861" windowHeight="10682" activeTab="3"/>
  </bookViews>
  <sheets>
    <sheet name="1T" sheetId="1" r:id="rId1"/>
    <sheet name="2T" sheetId="2" r:id="rId2"/>
    <sheet name="3T" sheetId="3" r:id="rId3"/>
    <sheet name="4T" sheetId="4" r:id="rId4"/>
  </sheets>
  <calcPr calcId="145621"/>
</workbook>
</file>

<file path=xl/calcChain.xml><?xml version="1.0" encoding="utf-8"?>
<calcChain xmlns="http://schemas.openxmlformats.org/spreadsheetml/2006/main">
  <c r="M21" i="4" l="1"/>
  <c r="L21" i="4"/>
  <c r="K21" i="4"/>
  <c r="J21" i="4"/>
  <c r="I21" i="4"/>
  <c r="H21" i="4"/>
  <c r="G21" i="4"/>
  <c r="F21" i="4"/>
  <c r="M20" i="3" l="1"/>
  <c r="L20" i="3"/>
  <c r="K20" i="3"/>
  <c r="J20" i="3"/>
  <c r="I20" i="3"/>
  <c r="G20" i="3"/>
  <c r="F20" i="3"/>
  <c r="H19" i="3"/>
  <c r="H16" i="3"/>
  <c r="H20" i="3" s="1"/>
  <c r="L14" i="3"/>
  <c r="H14" i="3"/>
  <c r="M21" i="2" l="1"/>
  <c r="L21" i="2"/>
  <c r="K21" i="2"/>
  <c r="J21" i="2"/>
  <c r="I21" i="2"/>
  <c r="H21" i="2"/>
  <c r="G21" i="2"/>
  <c r="F21" i="2"/>
  <c r="G21" i="1" l="1"/>
  <c r="M21" i="1"/>
  <c r="L21" i="1"/>
  <c r="K21" i="1"/>
  <c r="J21" i="1"/>
  <c r="I21" i="1"/>
  <c r="H21" i="1"/>
  <c r="F21" i="1"/>
</calcChain>
</file>

<file path=xl/sharedStrings.xml><?xml version="1.0" encoding="utf-8"?>
<sst xmlns="http://schemas.openxmlformats.org/spreadsheetml/2006/main" count="176" uniqueCount="27">
  <si>
    <t>Derivats d'acords marc</t>
  </si>
  <si>
    <t>Negociats</t>
  </si>
  <si>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</si>
  <si>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</si>
  <si>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</si>
  <si>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</si>
  <si>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</si>
  <si>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</si>
  <si>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</si>
  <si>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</si>
  <si>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</si>
  <si>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</si>
  <si>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Import</t>
  </si>
  <si>
    <t>% total contractes</t>
  </si>
  <si>
    <t>% total import</t>
  </si>
  <si>
    <t>Gestió Serveis Públics/Concessions</t>
  </si>
  <si>
    <t xml:space="preserve">Menors </t>
  </si>
  <si>
    <t>Procediment d'adjudicació</t>
  </si>
  <si>
    <t>* Tant sols informar dels "contractes públics / TRLCSP", no dels lloguers patrimonials, IBIS, etc.</t>
  </si>
  <si>
    <r>
      <t xml:space="preserve">PRIMER TRIMESTRE:     </t>
    </r>
    <r>
      <rPr>
        <b/>
        <i/>
        <u/>
        <sz val="12"/>
        <color theme="1"/>
        <rFont val="Arial"/>
        <family val="2"/>
      </rPr>
      <t>1 de gener a 31 de març de 2017</t>
    </r>
  </si>
  <si>
    <t>Altres (Audiovisuals)</t>
  </si>
  <si>
    <t>RELACIÓ DE CONTRACTES</t>
  </si>
  <si>
    <t xml:space="preserve">ENS: INFORMACIÓ I COMUNICACIÓ DE BARCELONA, S.A.   </t>
  </si>
  <si>
    <r>
      <t xml:space="preserve">SEGON TRIMESTRE:     </t>
    </r>
    <r>
      <rPr>
        <b/>
        <i/>
        <u/>
        <sz val="12"/>
        <color theme="1"/>
        <rFont val="Arial"/>
        <family val="2"/>
      </rPr>
      <t>1 d'abril a 30 de juny de 2017</t>
    </r>
  </si>
  <si>
    <r>
      <t>ENS:    INFORMACIÓ I COMUNICACIÓ DE BARCELONA, S.A.</t>
    </r>
    <r>
      <rPr>
        <b/>
        <sz val="12"/>
        <color theme="1"/>
        <rFont val="Arial"/>
        <family val="2"/>
      </rPr>
      <t xml:space="preserve">   </t>
    </r>
  </si>
  <si>
    <r>
      <t xml:space="preserve">TERCER TRIMESTRE:     </t>
    </r>
    <r>
      <rPr>
        <b/>
        <i/>
        <u/>
        <sz val="12"/>
        <color theme="1"/>
        <rFont val="Arial"/>
        <family val="2"/>
      </rPr>
      <t>1 de juliol a 30 de setembre de 2017</t>
    </r>
  </si>
  <si>
    <r>
      <t xml:space="preserve">QUART TRIMESTRE:     </t>
    </r>
    <r>
      <rPr>
        <b/>
        <i/>
        <u/>
        <sz val="12"/>
        <color theme="1"/>
        <rFont val="Arial"/>
        <family val="2"/>
      </rPr>
      <t>1 d'octubre a 31 de desembre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</si>
</sst>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i/>
      <u/>
      <sz val="12"/>
      <color theme="1"/>
      <name val="Arial"/>
      <family val="2"/>
    </font>
    <font>
      <b/>
      <i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0" xfId="0" applyFont="1"/>
    <xf numFmtId="4" fontId="4" fillId="0" borderId="1" xfId="0" applyNumberFormat="1" applyFont="1" applyFill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quotePrefix="1" applyFont="1" applyBorder="1" applyAlignment="1">
      <alignment horizontal="center" vertical="justify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5" fillId="2" borderId="0" xfId="0" applyFont="1" applyFill="1" applyAlignment="1">
      <alignment vertical="center"/>
    </xf>
    <xf numFmtId="0" fontId="1" fillId="2" borderId="0" xfId="0" applyFont="1" applyFill="1" applyAlignment="1"/>
    <xf numFmtId="0" fontId="7" fillId="2" borderId="0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justify"/>
    </xf>
    <xf numFmtId="4" fontId="4" fillId="0" borderId="8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4" xfId="0" quotePrefix="1" applyNumberFormat="1" applyFont="1" applyBorder="1" applyAlignment="1">
      <alignment horizontal="right"/>
    </xf>
    <xf numFmtId="0" fontId="3" fillId="2" borderId="5" xfId="0" applyFont="1" applyFill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/>
    </xf>
    <xf numFmtId="0" fontId="4" fillId="2" borderId="15" xfId="0" applyFont="1" applyFill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1</xdr:col>
      <xdr:colOff>9524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5144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1</xdr:col>
      <xdr:colOff>41563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739612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38099</xdr:rowOff>
    </xdr:from>
    <xdr:to>
      <xdr:col>0</xdr:col>
      <xdr:colOff>1679170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3" y="38099"/>
          <a:ext cx="1631547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38099</xdr:rowOff>
    </xdr:from>
    <xdr:to>
      <xdr:col>0</xdr:col>
      <xdr:colOff>1729046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3" y="38099"/>
          <a:ext cx="1681423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="70" zoomScaleNormal="70" workbookViewId="0">
      <selection activeCell="C11" sqref="C11"/>
    </sheetView>
  </sheetViews>
  <sheetFormatPr defaultRowHeight="15.05" x14ac:dyDescent="0.3"/>
  <cols>
    <col min="1" max="1" width="23.33203125" customWidth="1"/>
    <col min="2" max="2" width="9.6640625" style="17" customWidth="1"/>
    <col min="3" max="3" width="12.6640625" customWidth="1"/>
    <col min="4" max="4" width="18.109375" customWidth="1"/>
    <col min="5" max="5" width="10.88671875" customWidth="1"/>
    <col min="6" max="6" width="9.88671875" style="17" customWidth="1"/>
    <col min="7" max="7" width="12.109375" customWidth="1"/>
    <col min="8" max="8" width="17.6640625" customWidth="1"/>
    <col min="9" max="9" width="9.6640625" customWidth="1"/>
    <col min="10" max="10" width="9.6640625" style="17" customWidth="1"/>
    <col min="11" max="11" width="11.44140625" customWidth="1"/>
    <col min="12" max="12" width="17.6640625" customWidth="1"/>
    <col min="13" max="15" width="9.6640625" customWidth="1"/>
    <col min="16" max="16" width="17.6640625" customWidth="1"/>
    <col min="17" max="17" width="9.6640625" customWidth="1"/>
    <col min="18" max="18" width="9.109375" customWidth="1"/>
    <col min="19" max="19" width="12.44140625" customWidth="1"/>
    <col min="20" max="20" width="17.6640625" customWidth="1"/>
    <col min="21" max="22" width="9.6640625" customWidth="1"/>
    <col min="23" max="23" width="12.5546875" customWidth="1"/>
    <col min="24" max="24" width="17.6640625" customWidth="1"/>
    <col min="25" max="25" width="9.6640625" customWidth="1"/>
  </cols>
  <sheetData>
    <row r="1" spans="1:25" x14ac:dyDescent="0.25">
      <c r="A1" s="1"/>
      <c r="B1" s="14"/>
      <c r="C1" s="1"/>
      <c r="D1" s="1"/>
      <c r="E1" s="1"/>
      <c r="F1" s="14"/>
      <c r="G1" s="1"/>
      <c r="H1" s="1"/>
      <c r="I1" s="1"/>
    </row>
    <row r="2" spans="1:25" x14ac:dyDescent="0.25">
      <c r="A2" s="1"/>
      <c r="B2" s="14"/>
      <c r="C2" s="1"/>
      <c r="D2" s="1"/>
      <c r="E2" s="1"/>
      <c r="F2" s="14"/>
      <c r="G2" s="1"/>
      <c r="H2" s="1"/>
      <c r="I2" s="1"/>
    </row>
    <row r="3" spans="1:25" x14ac:dyDescent="0.25">
      <c r="A3" s="1"/>
      <c r="B3" s="14"/>
      <c r="C3" s="1"/>
      <c r="D3" s="1"/>
      <c r="E3" s="1"/>
      <c r="F3" s="14"/>
      <c r="G3" s="1"/>
      <c r="H3" s="1"/>
      <c r="I3" s="1"/>
    </row>
    <row r="4" spans="1:25" x14ac:dyDescent="0.25">
      <c r="A4" s="1"/>
      <c r="B4" s="14"/>
      <c r="C4" s="1"/>
      <c r="D4" s="1"/>
      <c r="E4" s="1"/>
      <c r="F4" s="14"/>
      <c r="G4" s="1"/>
      <c r="H4" s="1"/>
      <c r="I4" s="1"/>
    </row>
    <row r="5" spans="1:25" x14ac:dyDescent="0.25">
      <c r="A5" s="1"/>
      <c r="B5" s="14"/>
      <c r="C5" s="1"/>
      <c r="D5" s="1"/>
      <c r="E5" s="1"/>
      <c r="F5" s="14"/>
      <c r="G5" s="1"/>
      <c r="H5" s="1"/>
      <c r="I5" s="1"/>
    </row>
    <row r="6" spans="1:25" ht="30.8" customHeight="1" x14ac:dyDescent="0.3">
      <c r="A6" s="21" t="s">
        <v>21</v>
      </c>
      <c r="B6" s="14"/>
      <c r="C6" s="1"/>
      <c r="D6" s="1"/>
      <c r="E6" s="1"/>
      <c r="F6" s="14"/>
      <c r="G6" s="1"/>
      <c r="H6" s="1"/>
      <c r="I6" s="1"/>
    </row>
    <row r="7" spans="1:25" ht="2.95" customHeight="1" x14ac:dyDescent="0.25">
      <c r="A7" s="2"/>
      <c r="B7" s="14"/>
      <c r="C7" s="1"/>
      <c r="D7" s="1"/>
      <c r="E7" s="1"/>
      <c r="F7" s="14"/>
      <c r="G7" s="1"/>
      <c r="H7" s="1"/>
      <c r="I7" s="1"/>
    </row>
    <row r="8" spans="1:25" ht="24.75" customHeight="1" x14ac:dyDescent="0.3">
      <c r="A8" s="2" t="s">
        <v>19</v>
      </c>
      <c r="B8" s="19"/>
      <c r="C8" s="20"/>
      <c r="D8" s="20"/>
      <c r="E8" s="20"/>
      <c r="F8" s="14"/>
      <c r="G8" s="1"/>
      <c r="H8" s="1"/>
      <c r="I8" s="1"/>
    </row>
    <row r="9" spans="1:25" ht="34.549999999999997" customHeight="1" x14ac:dyDescent="0.3">
      <c r="A9" s="22" t="s">
        <v>22</v>
      </c>
      <c r="B9" s="13"/>
      <c r="C9" s="1"/>
      <c r="D9" s="1"/>
      <c r="E9" s="1"/>
      <c r="F9" s="14"/>
      <c r="G9" s="1"/>
      <c r="H9" s="1"/>
      <c r="I9" s="1"/>
    </row>
    <row r="10" spans="1:25" ht="34.549999999999997" customHeight="1" x14ac:dyDescent="0.25">
      <c r="A10" s="22"/>
      <c r="B10" s="13"/>
      <c r="C10" s="1"/>
      <c r="D10" s="1"/>
      <c r="E10" s="1"/>
      <c r="F10" s="14"/>
      <c r="G10" s="1"/>
      <c r="H10" s="1"/>
      <c r="I10" s="1"/>
    </row>
    <row r="11" spans="1:25" ht="16.55" customHeight="1" x14ac:dyDescent="0.25">
      <c r="A11" s="1"/>
      <c r="B11" s="14"/>
      <c r="C11" s="1"/>
      <c r="D11" s="1"/>
      <c r="E11" s="1"/>
      <c r="F11" s="14"/>
      <c r="G11" s="1"/>
      <c r="H11" s="1"/>
      <c r="I11" s="1"/>
    </row>
    <row r="12" spans="1:25" ht="38.950000000000003" customHeight="1" x14ac:dyDescent="0.25">
      <c r="A12" s="22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59" t="s">
        <v>10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ht="29.95" customHeight="1" x14ac:dyDescent="0.3">
      <c r="A13" s="61" t="s">
        <v>17</v>
      </c>
      <c r="B13" s="65" t="s">
        <v>7</v>
      </c>
      <c r="C13" s="63"/>
      <c r="D13" s="63"/>
      <c r="E13" s="64"/>
      <c r="F13" s="63" t="s">
        <v>5</v>
      </c>
      <c r="G13" s="63"/>
      <c r="H13" s="63"/>
      <c r="I13" s="64"/>
      <c r="J13" s="63" t="s">
        <v>6</v>
      </c>
      <c r="K13" s="63"/>
      <c r="L13" s="63"/>
      <c r="M13" s="64"/>
      <c r="N13" s="63" t="s">
        <v>15</v>
      </c>
      <c r="O13" s="63"/>
      <c r="P13" s="63"/>
      <c r="Q13" s="64"/>
      <c r="R13" s="63" t="s">
        <v>8</v>
      </c>
      <c r="S13" s="63"/>
      <c r="T13" s="63"/>
      <c r="U13" s="64"/>
      <c r="V13" s="63" t="s">
        <v>9</v>
      </c>
      <c r="W13" s="63"/>
      <c r="X13" s="63"/>
      <c r="Y13" s="64"/>
    </row>
    <row r="14" spans="1:25" ht="29.95" customHeight="1" x14ac:dyDescent="0.3">
      <c r="A14" s="62"/>
      <c r="B14" s="12" t="s">
        <v>11</v>
      </c>
      <c r="C14" s="18" t="s">
        <v>13</v>
      </c>
      <c r="D14" s="12" t="s">
        <v>12</v>
      </c>
      <c r="E14" s="26" t="s">
        <v>14</v>
      </c>
      <c r="F14" s="10" t="s">
        <v>11</v>
      </c>
      <c r="G14" s="18" t="s">
        <v>13</v>
      </c>
      <c r="H14" s="12" t="s">
        <v>12</v>
      </c>
      <c r="I14" s="26" t="s">
        <v>14</v>
      </c>
      <c r="J14" s="10" t="s">
        <v>11</v>
      </c>
      <c r="K14" s="18" t="s">
        <v>13</v>
      </c>
      <c r="L14" s="12" t="s">
        <v>12</v>
      </c>
      <c r="M14" s="26" t="s">
        <v>14</v>
      </c>
      <c r="N14" s="10" t="s">
        <v>11</v>
      </c>
      <c r="O14" s="18" t="s">
        <v>13</v>
      </c>
      <c r="P14" s="12" t="s">
        <v>12</v>
      </c>
      <c r="Q14" s="26" t="s">
        <v>14</v>
      </c>
      <c r="R14" s="10" t="s">
        <v>11</v>
      </c>
      <c r="S14" s="18" t="s">
        <v>13</v>
      </c>
      <c r="T14" s="12" t="s">
        <v>12</v>
      </c>
      <c r="U14" s="26" t="s">
        <v>14</v>
      </c>
      <c r="V14" s="10" t="s">
        <v>11</v>
      </c>
      <c r="W14" s="18" t="s">
        <v>13</v>
      </c>
      <c r="X14" s="12" t="s">
        <v>12</v>
      </c>
      <c r="Y14" s="26" t="s">
        <v>14</v>
      </c>
    </row>
    <row r="15" spans="1:25" s="5" customFormat="1" ht="35.200000000000003" customHeight="1" x14ac:dyDescent="0.2">
      <c r="A15" s="11" t="s">
        <v>2</v>
      </c>
      <c r="B15" s="15"/>
      <c r="C15" s="3"/>
      <c r="D15" s="4"/>
      <c r="E15" s="27"/>
      <c r="F15" s="24">
        <v>1</v>
      </c>
      <c r="G15" s="44">
        <v>0.45</v>
      </c>
      <c r="H15" s="45">
        <v>145130.85</v>
      </c>
      <c r="I15" s="46">
        <v>4.0999999999999996</v>
      </c>
      <c r="J15" s="24"/>
      <c r="K15" s="3"/>
      <c r="L15" s="4"/>
      <c r="M15" s="27"/>
      <c r="N15" s="28"/>
      <c r="O15" s="3"/>
      <c r="P15" s="4"/>
      <c r="Q15" s="27"/>
      <c r="R15" s="28"/>
      <c r="S15" s="3"/>
      <c r="T15" s="4"/>
      <c r="U15" s="27"/>
      <c r="V15" s="28"/>
      <c r="W15" s="3"/>
      <c r="X15" s="4"/>
      <c r="Y15" s="27"/>
    </row>
    <row r="16" spans="1:25" s="5" customFormat="1" ht="35.200000000000003" customHeight="1" x14ac:dyDescent="0.2">
      <c r="A16" s="9" t="s">
        <v>3</v>
      </c>
      <c r="B16" s="15"/>
      <c r="C16" s="3"/>
      <c r="D16" s="6"/>
      <c r="E16" s="27"/>
      <c r="F16" s="24"/>
      <c r="G16" s="44"/>
      <c r="H16" s="45"/>
      <c r="I16" s="46"/>
      <c r="J16" s="24"/>
      <c r="K16" s="44"/>
      <c r="L16" s="45"/>
      <c r="M16" s="46"/>
      <c r="N16" s="28"/>
      <c r="O16" s="3"/>
      <c r="P16" s="6"/>
      <c r="Q16" s="27"/>
      <c r="R16" s="28"/>
      <c r="S16" s="3"/>
      <c r="T16" s="6"/>
      <c r="U16" s="27"/>
      <c r="V16" s="28"/>
      <c r="W16" s="3"/>
      <c r="X16" s="6"/>
      <c r="Y16" s="27"/>
    </row>
    <row r="17" spans="1:25" s="5" customFormat="1" ht="35.200000000000003" customHeight="1" x14ac:dyDescent="0.2">
      <c r="A17" s="9" t="s">
        <v>1</v>
      </c>
      <c r="B17" s="16"/>
      <c r="C17" s="3"/>
      <c r="D17" s="7"/>
      <c r="E17" s="27"/>
      <c r="F17" s="24">
        <v>19</v>
      </c>
      <c r="G17" s="44">
        <v>8.6</v>
      </c>
      <c r="H17" s="45">
        <v>408193.62</v>
      </c>
      <c r="I17" s="46">
        <v>11.54</v>
      </c>
      <c r="J17" s="25"/>
      <c r="K17" s="3"/>
      <c r="L17" s="7"/>
      <c r="M17" s="27"/>
      <c r="N17" s="29"/>
      <c r="O17" s="3"/>
      <c r="P17" s="7"/>
      <c r="Q17" s="27"/>
      <c r="R17" s="29"/>
      <c r="S17" s="3"/>
      <c r="T17" s="7"/>
      <c r="U17" s="27"/>
      <c r="V17" s="29"/>
      <c r="W17" s="3"/>
      <c r="X17" s="7"/>
      <c r="Y17" s="27"/>
    </row>
    <row r="18" spans="1:25" s="5" customFormat="1" ht="35.200000000000003" customHeight="1" x14ac:dyDescent="0.2">
      <c r="A18" s="11" t="s">
        <v>0</v>
      </c>
      <c r="B18" s="15"/>
      <c r="C18" s="3"/>
      <c r="D18" s="6"/>
      <c r="E18" s="27"/>
      <c r="F18" s="24"/>
      <c r="G18" s="44"/>
      <c r="H18" s="45"/>
      <c r="I18" s="46"/>
      <c r="J18" s="24"/>
      <c r="K18" s="44"/>
      <c r="L18" s="45"/>
      <c r="M18" s="46"/>
      <c r="N18" s="28"/>
      <c r="O18" s="3"/>
      <c r="P18" s="6"/>
      <c r="Q18" s="27"/>
      <c r="R18" s="28"/>
      <c r="S18" s="3"/>
      <c r="T18" s="6"/>
      <c r="U18" s="27"/>
      <c r="V18" s="28"/>
      <c r="W18" s="3"/>
      <c r="X18" s="6"/>
      <c r="Y18" s="27"/>
    </row>
    <row r="19" spans="1:25" s="5" customFormat="1" ht="35.200000000000003" customHeight="1" x14ac:dyDescent="0.2">
      <c r="A19" s="9" t="s">
        <v>16</v>
      </c>
      <c r="B19" s="15"/>
      <c r="C19" s="3"/>
      <c r="D19" s="6"/>
      <c r="E19" s="27"/>
      <c r="F19" s="24">
        <v>146</v>
      </c>
      <c r="G19" s="44">
        <v>66.06</v>
      </c>
      <c r="H19" s="45">
        <v>499788.33</v>
      </c>
      <c r="I19" s="46">
        <v>14.14</v>
      </c>
      <c r="J19" s="24">
        <v>43</v>
      </c>
      <c r="K19" s="44">
        <v>100</v>
      </c>
      <c r="L19" s="45">
        <v>102183.9</v>
      </c>
      <c r="M19" s="46">
        <v>100</v>
      </c>
      <c r="N19" s="28"/>
      <c r="O19" s="3"/>
      <c r="P19" s="6"/>
      <c r="Q19" s="27"/>
      <c r="R19" s="28"/>
      <c r="S19" s="3"/>
      <c r="T19" s="6"/>
      <c r="U19" s="27"/>
      <c r="V19" s="28"/>
      <c r="W19" s="3"/>
      <c r="X19" s="6"/>
      <c r="Y19" s="27"/>
    </row>
    <row r="20" spans="1:25" s="5" customFormat="1" ht="35.200000000000003" customHeight="1" thickBot="1" x14ac:dyDescent="0.3">
      <c r="A20" s="42" t="s">
        <v>20</v>
      </c>
      <c r="B20" s="43"/>
      <c r="C20" s="37"/>
      <c r="D20" s="38"/>
      <c r="E20" s="39"/>
      <c r="F20" s="50">
        <v>55</v>
      </c>
      <c r="G20" s="51">
        <v>24.89</v>
      </c>
      <c r="H20" s="52">
        <v>2482860.4700000002</v>
      </c>
      <c r="I20" s="53">
        <v>70.22</v>
      </c>
      <c r="J20" s="40"/>
      <c r="K20" s="37"/>
      <c r="L20" s="38"/>
      <c r="M20" s="39"/>
      <c r="N20" s="41"/>
      <c r="O20" s="37"/>
      <c r="P20" s="38"/>
      <c r="Q20" s="39"/>
      <c r="R20" s="41"/>
      <c r="S20" s="37"/>
      <c r="T20" s="38"/>
      <c r="U20" s="39"/>
      <c r="V20" s="41"/>
      <c r="W20" s="37"/>
      <c r="X20" s="38"/>
      <c r="Y20" s="39"/>
    </row>
    <row r="21" spans="1:25" s="8" customFormat="1" ht="35.200000000000003" customHeight="1" x14ac:dyDescent="0.3">
      <c r="A21" s="30" t="s">
        <v>4</v>
      </c>
      <c r="B21" s="31"/>
      <c r="C21" s="32"/>
      <c r="D21" s="33"/>
      <c r="E21" s="34"/>
      <c r="F21" s="54">
        <f t="shared" ref="F21:M21" si="0">SUM(F15:F20)</f>
        <v>221</v>
      </c>
      <c r="G21" s="55">
        <f t="shared" si="0"/>
        <v>100</v>
      </c>
      <c r="H21" s="56">
        <f t="shared" si="0"/>
        <v>3535973.2700000005</v>
      </c>
      <c r="I21" s="57">
        <f t="shared" si="0"/>
        <v>100</v>
      </c>
      <c r="J21" s="35">
        <f t="shared" si="0"/>
        <v>43</v>
      </c>
      <c r="K21" s="47">
        <f t="shared" si="0"/>
        <v>100</v>
      </c>
      <c r="L21" s="49">
        <f t="shared" si="0"/>
        <v>102183.9</v>
      </c>
      <c r="M21" s="48">
        <f t="shared" si="0"/>
        <v>100</v>
      </c>
      <c r="N21" s="36"/>
      <c r="O21" s="32"/>
      <c r="P21" s="33"/>
      <c r="Q21" s="34"/>
      <c r="R21" s="36"/>
      <c r="S21" s="32"/>
      <c r="T21" s="33"/>
      <c r="U21" s="34"/>
      <c r="V21" s="36"/>
      <c r="W21" s="32"/>
      <c r="X21" s="33"/>
      <c r="Y21" s="34"/>
    </row>
    <row r="22" spans="1:25" ht="18.850000000000001" customHeight="1" x14ac:dyDescent="0.3"/>
    <row r="23" spans="1:25" x14ac:dyDescent="0.3">
      <c r="A23" s="23" t="s">
        <v>18</v>
      </c>
    </row>
  </sheetData>
  <mergeCells count="9">
    <mergeCell ref="B12:M12"/>
    <mergeCell ref="N12:Y12"/>
    <mergeCell ref="A13:A14"/>
    <mergeCell ref="N13:Q13"/>
    <mergeCell ref="R13:U13"/>
    <mergeCell ref="V13:Y13"/>
    <mergeCell ref="B13:E13"/>
    <mergeCell ref="F13:I13"/>
    <mergeCell ref="J13:M13"/>
  </mergeCells>
  <pageMargins left="0.19685039370078741" right="0" top="0.55118110236220474" bottom="0.55118110236220474" header="0.31496062992125984" footer="0.31496062992125984"/>
  <pageSetup paperSize="9" scale="73" orientation="landscape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activeCell="G6" sqref="G6"/>
    </sheetView>
  </sheetViews>
  <sheetFormatPr defaultRowHeight="15.05" x14ac:dyDescent="0.3"/>
  <cols>
    <col min="1" max="1" width="23.33203125" customWidth="1"/>
    <col min="2" max="2" width="9.6640625" style="17" customWidth="1"/>
    <col min="3" max="3" width="12.6640625" customWidth="1"/>
    <col min="4" max="4" width="10.5546875" customWidth="1"/>
    <col min="5" max="5" width="10.88671875" customWidth="1"/>
    <col min="6" max="6" width="9.88671875" style="17" customWidth="1"/>
    <col min="7" max="7" width="12.109375" customWidth="1"/>
    <col min="8" max="8" width="17.6640625" customWidth="1"/>
    <col min="9" max="9" width="9.6640625" customWidth="1"/>
    <col min="10" max="10" width="9.6640625" style="17" customWidth="1"/>
    <col min="11" max="11" width="11.44140625" customWidth="1"/>
    <col min="12" max="12" width="17.6640625" customWidth="1"/>
    <col min="13" max="15" width="9.6640625" customWidth="1"/>
    <col min="16" max="16" width="9.88671875" customWidth="1"/>
    <col min="17" max="17" width="9.6640625" customWidth="1"/>
    <col min="18" max="18" width="9.109375" customWidth="1"/>
    <col min="19" max="19" width="12.44140625" customWidth="1"/>
    <col min="20" max="20" width="8.5546875" customWidth="1"/>
    <col min="21" max="22" width="9.6640625" customWidth="1"/>
    <col min="23" max="23" width="12.5546875" customWidth="1"/>
    <col min="24" max="24" width="9.109375" customWidth="1"/>
    <col min="25" max="25" width="9.6640625" customWidth="1"/>
  </cols>
  <sheetData>
    <row r="1" spans="1:25" x14ac:dyDescent="0.3">
      <c r="A1" s="1"/>
      <c r="B1" s="14"/>
      <c r="C1" s="1"/>
      <c r="D1" s="1"/>
      <c r="E1" s="1"/>
      <c r="F1" s="14"/>
      <c r="G1" s="1"/>
      <c r="H1" s="1"/>
      <c r="I1" s="1"/>
    </row>
    <row r="2" spans="1:25" x14ac:dyDescent="0.3">
      <c r="A2" s="1"/>
      <c r="B2" s="14"/>
      <c r="C2" s="1"/>
      <c r="D2" s="1"/>
      <c r="E2" s="1"/>
      <c r="F2" s="14"/>
      <c r="G2" s="1"/>
      <c r="H2" s="1"/>
      <c r="I2" s="1"/>
    </row>
    <row r="3" spans="1:25" x14ac:dyDescent="0.3">
      <c r="A3" s="1"/>
      <c r="B3" s="14"/>
      <c r="C3" s="1"/>
      <c r="D3" s="1"/>
      <c r="E3" s="1"/>
      <c r="F3" s="14"/>
      <c r="G3" s="1"/>
      <c r="H3" s="1"/>
      <c r="I3" s="1"/>
    </row>
    <row r="4" spans="1:25" x14ac:dyDescent="0.3">
      <c r="A4" s="1"/>
      <c r="B4" s="14"/>
      <c r="C4" s="1"/>
      <c r="D4" s="1"/>
      <c r="E4" s="1"/>
      <c r="F4" s="14"/>
      <c r="G4" s="1"/>
      <c r="H4" s="1"/>
      <c r="I4" s="1"/>
    </row>
    <row r="5" spans="1:25" x14ac:dyDescent="0.3">
      <c r="A5" s="1"/>
      <c r="B5" s="14"/>
      <c r="C5" s="1"/>
      <c r="D5" s="1"/>
      <c r="E5" s="1"/>
      <c r="F5" s="14"/>
      <c r="G5" s="1"/>
      <c r="H5" s="1"/>
      <c r="I5" s="1"/>
    </row>
    <row r="6" spans="1:25" ht="18.350000000000001" x14ac:dyDescent="0.3">
      <c r="A6" s="21" t="s">
        <v>21</v>
      </c>
      <c r="B6" s="14"/>
      <c r="C6" s="1"/>
      <c r="D6" s="1"/>
      <c r="E6" s="1"/>
      <c r="F6" s="14"/>
      <c r="G6" s="1"/>
      <c r="H6" s="1"/>
      <c r="I6" s="1"/>
    </row>
    <row r="7" spans="1:25" x14ac:dyDescent="0.3">
      <c r="A7" s="2"/>
      <c r="B7" s="14"/>
      <c r="C7" s="1"/>
      <c r="D7" s="1"/>
      <c r="E7" s="1"/>
      <c r="F7" s="14"/>
      <c r="G7" s="1"/>
      <c r="H7" s="1"/>
      <c r="I7" s="1"/>
    </row>
    <row r="8" spans="1:25" x14ac:dyDescent="0.3">
      <c r="A8" s="2" t="s">
        <v>23</v>
      </c>
      <c r="B8" s="19"/>
      <c r="C8" s="20"/>
      <c r="D8" s="20"/>
      <c r="E8" s="20"/>
      <c r="F8" s="14"/>
      <c r="G8" s="1"/>
      <c r="H8" s="1"/>
      <c r="I8" s="1"/>
    </row>
    <row r="9" spans="1:25" ht="15.75" x14ac:dyDescent="0.3">
      <c r="A9" s="22" t="s">
        <v>24</v>
      </c>
      <c r="B9" s="13"/>
      <c r="C9" s="1"/>
      <c r="D9" s="1"/>
      <c r="E9" s="1"/>
      <c r="F9" s="14"/>
      <c r="G9" s="1"/>
      <c r="H9" s="1"/>
      <c r="I9" s="1"/>
    </row>
    <row r="10" spans="1:25" ht="15.75" x14ac:dyDescent="0.3">
      <c r="A10" s="22"/>
      <c r="B10" s="13"/>
      <c r="C10" s="1"/>
      <c r="D10" s="1"/>
      <c r="E10" s="1"/>
      <c r="F10" s="14"/>
      <c r="G10" s="1"/>
      <c r="H10" s="1"/>
      <c r="I10" s="1"/>
    </row>
    <row r="11" spans="1:25" x14ac:dyDescent="0.3">
      <c r="A11" s="1"/>
      <c r="B11" s="14"/>
      <c r="C11" s="1"/>
      <c r="D11" s="1"/>
      <c r="E11" s="1"/>
      <c r="F11" s="14"/>
      <c r="G11" s="1"/>
      <c r="H11" s="1"/>
      <c r="I11" s="1"/>
    </row>
    <row r="12" spans="1:25" ht="15.75" x14ac:dyDescent="0.3">
      <c r="A12" s="22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59" t="s">
        <v>10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x14ac:dyDescent="0.3">
      <c r="A13" s="61" t="s">
        <v>17</v>
      </c>
      <c r="B13" s="65" t="s">
        <v>7</v>
      </c>
      <c r="C13" s="63"/>
      <c r="D13" s="63"/>
      <c r="E13" s="64"/>
      <c r="F13" s="63" t="s">
        <v>5</v>
      </c>
      <c r="G13" s="63"/>
      <c r="H13" s="63"/>
      <c r="I13" s="64"/>
      <c r="J13" s="63" t="s">
        <v>6</v>
      </c>
      <c r="K13" s="63"/>
      <c r="L13" s="63"/>
      <c r="M13" s="64"/>
      <c r="N13" s="63" t="s">
        <v>15</v>
      </c>
      <c r="O13" s="63"/>
      <c r="P13" s="63"/>
      <c r="Q13" s="64"/>
      <c r="R13" s="63" t="s">
        <v>8</v>
      </c>
      <c r="S13" s="63"/>
      <c r="T13" s="63"/>
      <c r="U13" s="64"/>
      <c r="V13" s="63" t="s">
        <v>9</v>
      </c>
      <c r="W13" s="63"/>
      <c r="X13" s="63"/>
      <c r="Y13" s="64"/>
    </row>
    <row r="14" spans="1:25" ht="43.2" x14ac:dyDescent="0.3">
      <c r="A14" s="62"/>
      <c r="B14" s="12" t="s">
        <v>11</v>
      </c>
      <c r="C14" s="18" t="s">
        <v>13</v>
      </c>
      <c r="D14" s="12" t="s">
        <v>12</v>
      </c>
      <c r="E14" s="26" t="s">
        <v>14</v>
      </c>
      <c r="F14" s="10" t="s">
        <v>11</v>
      </c>
      <c r="G14" s="18" t="s">
        <v>13</v>
      </c>
      <c r="H14" s="12" t="s">
        <v>12</v>
      </c>
      <c r="I14" s="26" t="s">
        <v>14</v>
      </c>
      <c r="J14" s="10" t="s">
        <v>11</v>
      </c>
      <c r="K14" s="18" t="s">
        <v>13</v>
      </c>
      <c r="L14" s="12" t="s">
        <v>12</v>
      </c>
      <c r="M14" s="26" t="s">
        <v>14</v>
      </c>
      <c r="N14" s="10" t="s">
        <v>11</v>
      </c>
      <c r="O14" s="18" t="s">
        <v>13</v>
      </c>
      <c r="P14" s="12" t="s">
        <v>12</v>
      </c>
      <c r="Q14" s="26" t="s">
        <v>14</v>
      </c>
      <c r="R14" s="10" t="s">
        <v>11</v>
      </c>
      <c r="S14" s="18" t="s">
        <v>13</v>
      </c>
      <c r="T14" s="12" t="s">
        <v>12</v>
      </c>
      <c r="U14" s="26" t="s">
        <v>14</v>
      </c>
      <c r="V14" s="10" t="s">
        <v>11</v>
      </c>
      <c r="W14" s="18" t="s">
        <v>13</v>
      </c>
      <c r="X14" s="12" t="s">
        <v>12</v>
      </c>
      <c r="Y14" s="26" t="s">
        <v>14</v>
      </c>
    </row>
    <row r="15" spans="1:25" s="5" customFormat="1" ht="35.049999999999997" customHeight="1" x14ac:dyDescent="0.25">
      <c r="A15" s="11" t="s">
        <v>2</v>
      </c>
      <c r="B15" s="15"/>
      <c r="C15" s="3"/>
      <c r="D15" s="4"/>
      <c r="E15" s="27"/>
      <c r="F15" s="24">
        <v>2</v>
      </c>
      <c r="G15" s="44">
        <v>1.2</v>
      </c>
      <c r="H15" s="45">
        <v>41197.15</v>
      </c>
      <c r="I15" s="46">
        <v>2.2400000000000002</v>
      </c>
      <c r="J15" s="24">
        <v>1</v>
      </c>
      <c r="K15" s="44">
        <v>2.08</v>
      </c>
      <c r="L15" s="45">
        <v>109282.78</v>
      </c>
      <c r="M15" s="46">
        <v>28.09</v>
      </c>
      <c r="N15" s="28"/>
      <c r="O15" s="3"/>
      <c r="P15" s="4"/>
      <c r="Q15" s="27"/>
      <c r="R15" s="28"/>
      <c r="S15" s="3"/>
      <c r="T15" s="4"/>
      <c r="U15" s="27"/>
      <c r="V15" s="28"/>
      <c r="W15" s="3"/>
      <c r="X15" s="4"/>
      <c r="Y15" s="27"/>
    </row>
    <row r="16" spans="1:25" s="5" customFormat="1" ht="35.049999999999997" customHeight="1" x14ac:dyDescent="0.25">
      <c r="A16" s="9" t="s">
        <v>3</v>
      </c>
      <c r="B16" s="15"/>
      <c r="C16" s="3"/>
      <c r="D16" s="6"/>
      <c r="E16" s="27"/>
      <c r="F16" s="24"/>
      <c r="G16" s="44"/>
      <c r="H16" s="45"/>
      <c r="I16" s="46"/>
      <c r="J16" s="24"/>
      <c r="K16" s="44"/>
      <c r="L16" s="45"/>
      <c r="M16" s="46"/>
      <c r="N16" s="28"/>
      <c r="O16" s="3"/>
      <c r="P16" s="6"/>
      <c r="Q16" s="27"/>
      <c r="R16" s="28"/>
      <c r="S16" s="3"/>
      <c r="T16" s="6"/>
      <c r="U16" s="27"/>
      <c r="V16" s="28"/>
      <c r="W16" s="3"/>
      <c r="X16" s="6"/>
      <c r="Y16" s="27"/>
    </row>
    <row r="17" spans="1:25" s="5" customFormat="1" ht="35.049999999999997" customHeight="1" x14ac:dyDescent="0.25">
      <c r="A17" s="9" t="s">
        <v>1</v>
      </c>
      <c r="B17" s="16"/>
      <c r="C17" s="3"/>
      <c r="D17" s="7"/>
      <c r="E17" s="27"/>
      <c r="F17" s="24">
        <v>3</v>
      </c>
      <c r="G17" s="44">
        <v>1.81</v>
      </c>
      <c r="H17" s="45">
        <v>29841.73</v>
      </c>
      <c r="I17" s="46">
        <v>1.62</v>
      </c>
      <c r="J17" s="25"/>
      <c r="K17" s="3"/>
      <c r="L17" s="7"/>
      <c r="M17" s="27"/>
      <c r="N17" s="29"/>
      <c r="O17" s="3"/>
      <c r="P17" s="7"/>
      <c r="Q17" s="27"/>
      <c r="R17" s="29"/>
      <c r="S17" s="3"/>
      <c r="T17" s="7"/>
      <c r="U17" s="27"/>
      <c r="V17" s="29"/>
      <c r="W17" s="3"/>
      <c r="X17" s="7"/>
      <c r="Y17" s="27"/>
    </row>
    <row r="18" spans="1:25" s="5" customFormat="1" ht="35.049999999999997" customHeight="1" x14ac:dyDescent="0.25">
      <c r="A18" s="11" t="s">
        <v>0</v>
      </c>
      <c r="B18" s="15"/>
      <c r="C18" s="3"/>
      <c r="D18" s="6"/>
      <c r="E18" s="27"/>
      <c r="F18" s="24"/>
      <c r="G18" s="44"/>
      <c r="H18" s="45"/>
      <c r="I18" s="46"/>
      <c r="J18" s="24"/>
      <c r="K18" s="44"/>
      <c r="L18" s="45"/>
      <c r="M18" s="46"/>
      <c r="N18" s="28"/>
      <c r="O18" s="3"/>
      <c r="P18" s="6"/>
      <c r="Q18" s="27"/>
      <c r="R18" s="28"/>
      <c r="S18" s="3"/>
      <c r="T18" s="6"/>
      <c r="U18" s="27"/>
      <c r="V18" s="28"/>
      <c r="W18" s="3"/>
      <c r="X18" s="6"/>
      <c r="Y18" s="27"/>
    </row>
    <row r="19" spans="1:25" s="5" customFormat="1" ht="35.049999999999997" customHeight="1" x14ac:dyDescent="0.25">
      <c r="A19" s="9" t="s">
        <v>16</v>
      </c>
      <c r="B19" s="15"/>
      <c r="C19" s="3"/>
      <c r="D19" s="6"/>
      <c r="E19" s="27"/>
      <c r="F19" s="24">
        <v>128</v>
      </c>
      <c r="G19" s="44">
        <v>77.11</v>
      </c>
      <c r="H19" s="45">
        <v>400075.73</v>
      </c>
      <c r="I19" s="46">
        <v>21.72</v>
      </c>
      <c r="J19" s="24">
        <v>47</v>
      </c>
      <c r="K19" s="44">
        <v>97.92</v>
      </c>
      <c r="L19" s="45">
        <v>279711.46999999997</v>
      </c>
      <c r="M19" s="46">
        <v>71.91</v>
      </c>
      <c r="N19" s="28"/>
      <c r="O19" s="3"/>
      <c r="P19" s="6"/>
      <c r="Q19" s="27"/>
      <c r="R19" s="28"/>
      <c r="S19" s="3"/>
      <c r="T19" s="6"/>
      <c r="U19" s="27"/>
      <c r="V19" s="28"/>
      <c r="W19" s="3"/>
      <c r="X19" s="6"/>
      <c r="Y19" s="27"/>
    </row>
    <row r="20" spans="1:25" s="5" customFormat="1" ht="35.049999999999997" customHeight="1" thickBot="1" x14ac:dyDescent="0.3">
      <c r="A20" s="42" t="s">
        <v>20</v>
      </c>
      <c r="B20" s="43"/>
      <c r="C20" s="37"/>
      <c r="D20" s="38"/>
      <c r="E20" s="39"/>
      <c r="F20" s="58">
        <v>33</v>
      </c>
      <c r="G20" s="51">
        <v>19.88</v>
      </c>
      <c r="H20" s="52">
        <v>1370661.9</v>
      </c>
      <c r="I20" s="53">
        <v>74.42</v>
      </c>
      <c r="J20" s="40"/>
      <c r="K20" s="37"/>
      <c r="L20" s="38"/>
      <c r="M20" s="39"/>
      <c r="N20" s="41"/>
      <c r="O20" s="37"/>
      <c r="P20" s="38"/>
      <c r="Q20" s="39"/>
      <c r="R20" s="41"/>
      <c r="S20" s="37"/>
      <c r="T20" s="38"/>
      <c r="U20" s="39"/>
      <c r="V20" s="41"/>
      <c r="W20" s="37"/>
      <c r="X20" s="38"/>
      <c r="Y20" s="39"/>
    </row>
    <row r="21" spans="1:25" s="8" customFormat="1" ht="35.049999999999997" customHeight="1" x14ac:dyDescent="0.3">
      <c r="A21" s="30" t="s">
        <v>4</v>
      </c>
      <c r="B21" s="31"/>
      <c r="C21" s="32"/>
      <c r="D21" s="33"/>
      <c r="E21" s="34"/>
      <c r="F21" s="54">
        <f t="shared" ref="F21:M21" si="0">SUM(F15:F20)</f>
        <v>166</v>
      </c>
      <c r="G21" s="55">
        <f t="shared" si="0"/>
        <v>100</v>
      </c>
      <c r="H21" s="56">
        <f t="shared" si="0"/>
        <v>1841776.5099999998</v>
      </c>
      <c r="I21" s="57">
        <f t="shared" si="0"/>
        <v>100</v>
      </c>
      <c r="J21" s="35">
        <f t="shared" si="0"/>
        <v>48</v>
      </c>
      <c r="K21" s="47">
        <f t="shared" si="0"/>
        <v>100</v>
      </c>
      <c r="L21" s="49">
        <f t="shared" si="0"/>
        <v>388994.25</v>
      </c>
      <c r="M21" s="48">
        <f t="shared" si="0"/>
        <v>100</v>
      </c>
      <c r="N21" s="36"/>
      <c r="O21" s="32"/>
      <c r="P21" s="33"/>
      <c r="Q21" s="34"/>
      <c r="R21" s="36"/>
      <c r="S21" s="32"/>
      <c r="T21" s="33"/>
      <c r="U21" s="34"/>
      <c r="V21" s="36"/>
      <c r="W21" s="32"/>
      <c r="X21" s="33"/>
      <c r="Y21" s="34"/>
    </row>
    <row r="23" spans="1:25" x14ac:dyDescent="0.3">
      <c r="A23" s="23" t="s">
        <v>18</v>
      </c>
    </row>
  </sheetData>
  <mergeCells count="9">
    <mergeCell ref="B12:M12"/>
    <mergeCell ref="N12:Y12"/>
    <mergeCell ref="A13:A14"/>
    <mergeCell ref="B13:E13"/>
    <mergeCell ref="F13:I13"/>
    <mergeCell ref="J13:M13"/>
    <mergeCell ref="N13:Q13"/>
    <mergeCell ref="R13:U13"/>
    <mergeCell ref="V13:Y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E16" sqref="E16"/>
    </sheetView>
  </sheetViews>
  <sheetFormatPr defaultRowHeight="15.05" x14ac:dyDescent="0.3"/>
  <cols>
    <col min="1" max="1" width="23.33203125" customWidth="1"/>
    <col min="2" max="2" width="9.6640625" style="17" customWidth="1"/>
    <col min="3" max="3" width="12.6640625" customWidth="1"/>
    <col min="4" max="4" width="8.109375" customWidth="1"/>
    <col min="5" max="5" width="10.88671875" customWidth="1"/>
    <col min="6" max="6" width="9.88671875" style="17" customWidth="1"/>
    <col min="7" max="7" width="12.109375" customWidth="1"/>
    <col min="8" max="8" width="17.6640625" customWidth="1"/>
    <col min="9" max="9" width="9.6640625" customWidth="1"/>
    <col min="10" max="10" width="9.6640625" style="17" customWidth="1"/>
    <col min="11" max="11" width="11.44140625" customWidth="1"/>
    <col min="12" max="12" width="17.6640625" customWidth="1"/>
    <col min="13" max="15" width="9.6640625" customWidth="1"/>
    <col min="16" max="16" width="11.33203125" customWidth="1"/>
    <col min="17" max="17" width="9.6640625" customWidth="1"/>
    <col min="18" max="18" width="9.109375" customWidth="1"/>
    <col min="19" max="19" width="12.44140625" customWidth="1"/>
    <col min="20" max="20" width="9.88671875" customWidth="1"/>
    <col min="21" max="22" width="9.6640625" customWidth="1"/>
    <col min="23" max="23" width="12.5546875" customWidth="1"/>
    <col min="24" max="24" width="10.109375" customWidth="1"/>
    <col min="25" max="25" width="9.6640625" customWidth="1"/>
  </cols>
  <sheetData>
    <row r="1" spans="1:25" x14ac:dyDescent="0.3">
      <c r="A1" s="1"/>
      <c r="B1" s="14"/>
      <c r="C1" s="1"/>
      <c r="D1" s="1"/>
      <c r="E1" s="1"/>
      <c r="F1" s="14"/>
      <c r="G1" s="1"/>
      <c r="H1" s="1"/>
      <c r="I1" s="1"/>
    </row>
    <row r="2" spans="1:25" x14ac:dyDescent="0.3">
      <c r="A2" s="1"/>
      <c r="B2" s="14"/>
      <c r="C2" s="1"/>
      <c r="D2" s="1"/>
      <c r="E2" s="1"/>
      <c r="F2" s="14"/>
      <c r="G2" s="1"/>
      <c r="H2" s="1"/>
      <c r="I2" s="1"/>
    </row>
    <row r="3" spans="1:25" x14ac:dyDescent="0.3">
      <c r="A3" s="1"/>
      <c r="B3" s="14"/>
      <c r="C3" s="1"/>
      <c r="D3" s="1"/>
      <c r="E3" s="1"/>
      <c r="F3" s="14"/>
      <c r="G3" s="1"/>
      <c r="H3" s="1"/>
      <c r="I3" s="1"/>
    </row>
    <row r="4" spans="1:25" x14ac:dyDescent="0.3">
      <c r="A4" s="1"/>
      <c r="B4" s="14"/>
      <c r="C4" s="1"/>
      <c r="D4" s="1"/>
      <c r="E4" s="1"/>
      <c r="F4" s="14"/>
      <c r="G4" s="1"/>
      <c r="H4" s="1"/>
      <c r="I4" s="1"/>
    </row>
    <row r="5" spans="1:25" ht="18.350000000000001" x14ac:dyDescent="0.3">
      <c r="A5" s="21" t="s">
        <v>21</v>
      </c>
      <c r="B5" s="14"/>
      <c r="C5" s="1"/>
      <c r="D5" s="1"/>
      <c r="E5" s="1"/>
      <c r="F5" s="14"/>
      <c r="G5" s="1"/>
      <c r="H5" s="1"/>
      <c r="I5" s="1"/>
    </row>
    <row r="6" spans="1:25" x14ac:dyDescent="0.3">
      <c r="A6" s="2"/>
      <c r="B6" s="14"/>
      <c r="C6" s="1"/>
      <c r="D6" s="1"/>
      <c r="E6" s="1"/>
      <c r="F6" s="14"/>
      <c r="G6" s="1"/>
      <c r="H6" s="1"/>
      <c r="I6" s="1"/>
    </row>
    <row r="7" spans="1:25" x14ac:dyDescent="0.3">
      <c r="A7" s="2" t="s">
        <v>25</v>
      </c>
      <c r="B7" s="19"/>
      <c r="C7" s="20"/>
      <c r="D7" s="20"/>
      <c r="E7" s="20"/>
      <c r="F7" s="14"/>
      <c r="G7" s="1"/>
      <c r="H7" s="1"/>
      <c r="I7" s="1"/>
    </row>
    <row r="8" spans="1:25" ht="15.75" x14ac:dyDescent="0.3">
      <c r="A8" s="22" t="s">
        <v>22</v>
      </c>
      <c r="B8" s="13"/>
      <c r="C8" s="1"/>
      <c r="D8" s="1"/>
      <c r="E8" s="1"/>
      <c r="F8" s="14"/>
      <c r="G8" s="1"/>
      <c r="H8" s="1"/>
      <c r="I8" s="1"/>
    </row>
    <row r="9" spans="1:25" ht="15.75" x14ac:dyDescent="0.3">
      <c r="A9" s="22"/>
      <c r="B9" s="13"/>
      <c r="C9" s="1"/>
      <c r="D9" s="1"/>
      <c r="E9" s="1"/>
      <c r="F9" s="14"/>
      <c r="G9" s="1"/>
      <c r="H9" s="1"/>
      <c r="I9" s="1"/>
    </row>
    <row r="10" spans="1:25" x14ac:dyDescent="0.3">
      <c r="A10" s="1"/>
      <c r="B10" s="14"/>
      <c r="C10" s="1"/>
      <c r="D10" s="1"/>
      <c r="E10" s="1"/>
      <c r="F10" s="14"/>
      <c r="G10" s="1"/>
      <c r="H10" s="1"/>
      <c r="I10" s="1"/>
    </row>
    <row r="11" spans="1:25" ht="15.75" x14ac:dyDescent="0.3">
      <c r="A11" s="22"/>
      <c r="B11" s="59" t="s">
        <v>10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59" t="s">
        <v>10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x14ac:dyDescent="0.3">
      <c r="A12" s="61" t="s">
        <v>17</v>
      </c>
      <c r="B12" s="65" t="s">
        <v>7</v>
      </c>
      <c r="C12" s="63"/>
      <c r="D12" s="63"/>
      <c r="E12" s="64"/>
      <c r="F12" s="63" t="s">
        <v>5</v>
      </c>
      <c r="G12" s="63"/>
      <c r="H12" s="63"/>
      <c r="I12" s="64"/>
      <c r="J12" s="63" t="s">
        <v>6</v>
      </c>
      <c r="K12" s="63"/>
      <c r="L12" s="63"/>
      <c r="M12" s="64"/>
      <c r="N12" s="63" t="s">
        <v>15</v>
      </c>
      <c r="O12" s="63"/>
      <c r="P12" s="63"/>
      <c r="Q12" s="64"/>
      <c r="R12" s="63" t="s">
        <v>8</v>
      </c>
      <c r="S12" s="63"/>
      <c r="T12" s="63"/>
      <c r="U12" s="64"/>
      <c r="V12" s="63" t="s">
        <v>9</v>
      </c>
      <c r="W12" s="63"/>
      <c r="X12" s="63"/>
      <c r="Y12" s="64"/>
    </row>
    <row r="13" spans="1:25" ht="43.2" x14ac:dyDescent="0.3">
      <c r="A13" s="62"/>
      <c r="B13" s="12" t="s">
        <v>11</v>
      </c>
      <c r="C13" s="18" t="s">
        <v>13</v>
      </c>
      <c r="D13" s="12" t="s">
        <v>12</v>
      </c>
      <c r="E13" s="26" t="s">
        <v>14</v>
      </c>
      <c r="F13" s="10" t="s">
        <v>11</v>
      </c>
      <c r="G13" s="18" t="s">
        <v>13</v>
      </c>
      <c r="H13" s="12" t="s">
        <v>12</v>
      </c>
      <c r="I13" s="26" t="s">
        <v>14</v>
      </c>
      <c r="J13" s="10" t="s">
        <v>11</v>
      </c>
      <c r="K13" s="18" t="s">
        <v>13</v>
      </c>
      <c r="L13" s="12" t="s">
        <v>12</v>
      </c>
      <c r="M13" s="26" t="s">
        <v>14</v>
      </c>
      <c r="N13" s="10" t="s">
        <v>11</v>
      </c>
      <c r="O13" s="18" t="s">
        <v>13</v>
      </c>
      <c r="P13" s="12" t="s">
        <v>12</v>
      </c>
      <c r="Q13" s="26" t="s">
        <v>14</v>
      </c>
      <c r="R13" s="10" t="s">
        <v>11</v>
      </c>
      <c r="S13" s="18" t="s">
        <v>13</v>
      </c>
      <c r="T13" s="12" t="s">
        <v>12</v>
      </c>
      <c r="U13" s="26" t="s">
        <v>14</v>
      </c>
      <c r="V13" s="10" t="s">
        <v>11</v>
      </c>
      <c r="W13" s="18" t="s">
        <v>13</v>
      </c>
      <c r="X13" s="12" t="s">
        <v>12</v>
      </c>
      <c r="Y13" s="26" t="s">
        <v>14</v>
      </c>
    </row>
    <row r="14" spans="1:25" s="5" customFormat="1" ht="35.049999999999997" customHeight="1" x14ac:dyDescent="0.25">
      <c r="A14" s="11" t="s">
        <v>2</v>
      </c>
      <c r="B14" s="15"/>
      <c r="C14" s="3"/>
      <c r="D14" s="4"/>
      <c r="E14" s="27"/>
      <c r="F14" s="24">
        <v>2</v>
      </c>
      <c r="G14" s="44">
        <v>1.22</v>
      </c>
      <c r="H14" s="45">
        <f>222996*1.21</f>
        <v>269825.15999999997</v>
      </c>
      <c r="I14" s="46">
        <v>12.26</v>
      </c>
      <c r="J14" s="24">
        <v>2</v>
      </c>
      <c r="K14" s="44">
        <v>6.25</v>
      </c>
      <c r="L14" s="45">
        <f>291608.49*1.21</f>
        <v>352846.27289999998</v>
      </c>
      <c r="M14" s="46">
        <v>82.32</v>
      </c>
      <c r="N14" s="28"/>
      <c r="O14" s="3"/>
      <c r="P14" s="4"/>
      <c r="Q14" s="27"/>
      <c r="R14" s="28"/>
      <c r="S14" s="3"/>
      <c r="T14" s="4"/>
      <c r="U14" s="27"/>
      <c r="V14" s="28"/>
      <c r="W14" s="3"/>
      <c r="X14" s="4"/>
      <c r="Y14" s="27"/>
    </row>
    <row r="15" spans="1:25" s="5" customFormat="1" ht="35.049999999999997" customHeight="1" x14ac:dyDescent="0.25">
      <c r="A15" s="9" t="s">
        <v>3</v>
      </c>
      <c r="B15" s="15"/>
      <c r="C15" s="3"/>
      <c r="D15" s="6"/>
      <c r="E15" s="27"/>
      <c r="F15" s="24"/>
      <c r="G15" s="44"/>
      <c r="H15" s="45"/>
      <c r="I15" s="46"/>
      <c r="J15" s="24"/>
      <c r="K15" s="44"/>
      <c r="L15" s="45"/>
      <c r="M15" s="46"/>
      <c r="N15" s="28"/>
      <c r="O15" s="3"/>
      <c r="P15" s="6"/>
      <c r="Q15" s="27"/>
      <c r="R15" s="28"/>
      <c r="S15" s="3"/>
      <c r="T15" s="6"/>
      <c r="U15" s="27"/>
      <c r="V15" s="28"/>
      <c r="W15" s="3"/>
      <c r="X15" s="6"/>
      <c r="Y15" s="27"/>
    </row>
    <row r="16" spans="1:25" s="5" customFormat="1" ht="35.049999999999997" customHeight="1" x14ac:dyDescent="0.25">
      <c r="A16" s="9" t="s">
        <v>1</v>
      </c>
      <c r="B16" s="16"/>
      <c r="C16" s="3"/>
      <c r="D16" s="7"/>
      <c r="E16" s="27"/>
      <c r="F16" s="24">
        <v>15</v>
      </c>
      <c r="G16" s="44">
        <v>9.15</v>
      </c>
      <c r="H16" s="45">
        <f>69015.2*1.21</f>
        <v>83508.391999999993</v>
      </c>
      <c r="I16" s="46">
        <v>3.79</v>
      </c>
      <c r="J16" s="25"/>
      <c r="K16" s="3"/>
      <c r="L16" s="7"/>
      <c r="M16" s="27"/>
      <c r="N16" s="29"/>
      <c r="O16" s="3"/>
      <c r="P16" s="7"/>
      <c r="Q16" s="27"/>
      <c r="R16" s="29"/>
      <c r="S16" s="3"/>
      <c r="T16" s="7"/>
      <c r="U16" s="27"/>
      <c r="V16" s="29"/>
      <c r="W16" s="3"/>
      <c r="X16" s="7"/>
      <c r="Y16" s="27"/>
    </row>
    <row r="17" spans="1:25" s="5" customFormat="1" ht="35.049999999999997" customHeight="1" x14ac:dyDescent="0.25">
      <c r="A17" s="11" t="s">
        <v>0</v>
      </c>
      <c r="B17" s="15"/>
      <c r="C17" s="3"/>
      <c r="D17" s="6"/>
      <c r="E17" s="27"/>
      <c r="F17" s="24"/>
      <c r="G17" s="44"/>
      <c r="H17" s="45"/>
      <c r="I17" s="46"/>
      <c r="J17" s="24"/>
      <c r="K17" s="44"/>
      <c r="L17" s="45"/>
      <c r="M17" s="46"/>
      <c r="N17" s="28"/>
      <c r="O17" s="3"/>
      <c r="P17" s="6"/>
      <c r="Q17" s="27"/>
      <c r="R17" s="28"/>
      <c r="S17" s="3"/>
      <c r="T17" s="6"/>
      <c r="U17" s="27"/>
      <c r="V17" s="28"/>
      <c r="W17" s="3"/>
      <c r="X17" s="6"/>
      <c r="Y17" s="27"/>
    </row>
    <row r="18" spans="1:25" s="5" customFormat="1" ht="35.049999999999997" customHeight="1" x14ac:dyDescent="0.25">
      <c r="A18" s="9" t="s">
        <v>16</v>
      </c>
      <c r="B18" s="15"/>
      <c r="C18" s="3"/>
      <c r="D18" s="6"/>
      <c r="E18" s="27"/>
      <c r="F18" s="24">
        <v>114</v>
      </c>
      <c r="G18" s="44">
        <v>69.510000000000005</v>
      </c>
      <c r="H18" s="45">
        <v>602369.52</v>
      </c>
      <c r="I18" s="46">
        <v>27.36</v>
      </c>
      <c r="J18" s="24">
        <v>30</v>
      </c>
      <c r="K18" s="44">
        <v>93.75</v>
      </c>
      <c r="L18" s="45">
        <v>75763.649999999994</v>
      </c>
      <c r="M18" s="46">
        <v>17.68</v>
      </c>
      <c r="N18" s="28"/>
      <c r="O18" s="3"/>
      <c r="P18" s="6"/>
      <c r="Q18" s="27"/>
      <c r="R18" s="28"/>
      <c r="S18" s="3"/>
      <c r="T18" s="6"/>
      <c r="U18" s="27"/>
      <c r="V18" s="28"/>
      <c r="W18" s="3"/>
      <c r="X18" s="6"/>
      <c r="Y18" s="27"/>
    </row>
    <row r="19" spans="1:25" s="5" customFormat="1" ht="35.049999999999997" customHeight="1" thickBot="1" x14ac:dyDescent="0.3">
      <c r="A19" s="42" t="s">
        <v>20</v>
      </c>
      <c r="B19" s="43"/>
      <c r="C19" s="37"/>
      <c r="D19" s="38"/>
      <c r="E19" s="39"/>
      <c r="F19" s="58">
        <v>33</v>
      </c>
      <c r="G19" s="51">
        <v>20.12</v>
      </c>
      <c r="H19" s="52">
        <f>1029571.87*1.21</f>
        <v>1245781.9627</v>
      </c>
      <c r="I19" s="53">
        <v>56.59</v>
      </c>
      <c r="J19" s="40"/>
      <c r="K19" s="37"/>
      <c r="L19" s="38"/>
      <c r="M19" s="39"/>
      <c r="N19" s="41"/>
      <c r="O19" s="37"/>
      <c r="P19" s="38"/>
      <c r="Q19" s="39"/>
      <c r="R19" s="41"/>
      <c r="S19" s="37"/>
      <c r="T19" s="38"/>
      <c r="U19" s="39"/>
      <c r="V19" s="41"/>
      <c r="W19" s="37"/>
      <c r="X19" s="38"/>
      <c r="Y19" s="39"/>
    </row>
    <row r="20" spans="1:25" s="8" customFormat="1" ht="35.049999999999997" customHeight="1" x14ac:dyDescent="0.3">
      <c r="A20" s="30" t="s">
        <v>4</v>
      </c>
      <c r="B20" s="31"/>
      <c r="C20" s="32"/>
      <c r="D20" s="33"/>
      <c r="E20" s="34"/>
      <c r="F20" s="54">
        <f t="shared" ref="F20:M20" si="0">SUM(F14:F19)</f>
        <v>164</v>
      </c>
      <c r="G20" s="55">
        <f t="shared" si="0"/>
        <v>100.00000000000001</v>
      </c>
      <c r="H20" s="56">
        <f t="shared" si="0"/>
        <v>2201485.0346999997</v>
      </c>
      <c r="I20" s="57">
        <f t="shared" si="0"/>
        <v>100</v>
      </c>
      <c r="J20" s="35">
        <f t="shared" si="0"/>
        <v>32</v>
      </c>
      <c r="K20" s="47">
        <f t="shared" si="0"/>
        <v>100</v>
      </c>
      <c r="L20" s="49">
        <f t="shared" si="0"/>
        <v>428609.92290000001</v>
      </c>
      <c r="M20" s="48">
        <f t="shared" si="0"/>
        <v>100</v>
      </c>
      <c r="N20" s="36"/>
      <c r="O20" s="32"/>
      <c r="P20" s="33"/>
      <c r="Q20" s="34"/>
      <c r="R20" s="36"/>
      <c r="S20" s="32"/>
      <c r="T20" s="33"/>
      <c r="U20" s="34"/>
      <c r="V20" s="36"/>
      <c r="W20" s="32"/>
      <c r="X20" s="33"/>
      <c r="Y20" s="34"/>
    </row>
    <row r="22" spans="1:25" x14ac:dyDescent="0.3">
      <c r="A22" s="23" t="s">
        <v>18</v>
      </c>
    </row>
  </sheetData>
  <mergeCells count="9">
    <mergeCell ref="B11:M11"/>
    <mergeCell ref="N11:Y11"/>
    <mergeCell ref="A12:A13"/>
    <mergeCell ref="B12:E12"/>
    <mergeCell ref="F12:I12"/>
    <mergeCell ref="J12:M12"/>
    <mergeCell ref="N12:Q12"/>
    <mergeCell ref="R12:U12"/>
    <mergeCell ref="V12:Y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workbookViewId="0">
      <selection activeCell="D19" sqref="D19"/>
    </sheetView>
  </sheetViews>
  <sheetFormatPr defaultRowHeight="15.05" x14ac:dyDescent="0.3"/>
  <cols>
    <col min="1" max="1" width="23.33203125" customWidth="1"/>
    <col min="2" max="2" width="9.6640625" style="17" customWidth="1"/>
    <col min="3" max="3" width="12.6640625" customWidth="1"/>
    <col min="4" max="4" width="18.109375" customWidth="1"/>
    <col min="5" max="5" width="10.88671875" customWidth="1"/>
    <col min="6" max="6" width="9.88671875" style="17" customWidth="1"/>
    <col min="7" max="7" width="12.109375" customWidth="1"/>
    <col min="8" max="8" width="17.6640625" customWidth="1"/>
    <col min="9" max="9" width="9.6640625" customWidth="1"/>
    <col min="10" max="10" width="9.6640625" style="17" customWidth="1"/>
    <col min="11" max="11" width="11.44140625" customWidth="1"/>
    <col min="12" max="12" width="17.6640625" customWidth="1"/>
    <col min="13" max="15" width="9.6640625" customWidth="1"/>
    <col min="16" max="16" width="17.6640625" customWidth="1"/>
    <col min="17" max="17" width="9.6640625" customWidth="1"/>
    <col min="18" max="18" width="9.109375" customWidth="1"/>
    <col min="19" max="19" width="12.44140625" customWidth="1"/>
    <col min="20" max="20" width="17.6640625" customWidth="1"/>
    <col min="21" max="22" width="9.6640625" customWidth="1"/>
    <col min="23" max="23" width="12.5546875" customWidth="1"/>
    <col min="24" max="24" width="17.6640625" customWidth="1"/>
    <col min="25" max="25" width="9.6640625" customWidth="1"/>
  </cols>
  <sheetData>
    <row r="1" spans="1:25" x14ac:dyDescent="0.3">
      <c r="A1" s="1"/>
      <c r="B1" s="14"/>
      <c r="C1" s="1"/>
      <c r="D1" s="1"/>
      <c r="E1" s="1"/>
      <c r="F1" s="14"/>
      <c r="G1" s="1"/>
      <c r="H1" s="1"/>
      <c r="I1" s="1"/>
    </row>
    <row r="2" spans="1:25" x14ac:dyDescent="0.3">
      <c r="A2" s="1"/>
      <c r="B2" s="14"/>
      <c r="C2" s="1"/>
      <c r="D2" s="1"/>
      <c r="E2" s="1"/>
      <c r="F2" s="14"/>
      <c r="G2" s="1"/>
      <c r="H2" s="1"/>
      <c r="I2" s="1"/>
    </row>
    <row r="3" spans="1:25" x14ac:dyDescent="0.3">
      <c r="A3" s="1"/>
      <c r="B3" s="14"/>
      <c r="C3" s="1"/>
      <c r="D3" s="1"/>
      <c r="E3" s="1"/>
      <c r="F3" s="14"/>
      <c r="G3" s="1"/>
      <c r="H3" s="1"/>
      <c r="I3" s="1"/>
    </row>
    <row r="4" spans="1:25" x14ac:dyDescent="0.3">
      <c r="A4" s="1"/>
      <c r="B4" s="14"/>
      <c r="C4" s="1"/>
      <c r="D4" s="1"/>
      <c r="E4" s="1"/>
      <c r="F4" s="14"/>
      <c r="G4" s="1"/>
      <c r="H4" s="1"/>
      <c r="I4" s="1"/>
    </row>
    <row r="5" spans="1:25" x14ac:dyDescent="0.3">
      <c r="A5" s="1"/>
      <c r="B5" s="14"/>
      <c r="C5" s="1"/>
      <c r="D5" s="1"/>
      <c r="E5" s="1"/>
      <c r="F5" s="14"/>
      <c r="G5" s="1"/>
      <c r="H5" s="1"/>
      <c r="I5" s="1"/>
    </row>
    <row r="6" spans="1:25" ht="18.350000000000001" x14ac:dyDescent="0.3">
      <c r="A6" s="21" t="s">
        <v>21</v>
      </c>
      <c r="B6" s="14"/>
      <c r="C6" s="1"/>
      <c r="D6" s="1"/>
      <c r="E6" s="1"/>
      <c r="F6" s="14"/>
      <c r="G6" s="1"/>
      <c r="H6" s="1"/>
      <c r="I6" s="1"/>
    </row>
    <row r="7" spans="1:25" x14ac:dyDescent="0.3">
      <c r="A7" s="2"/>
      <c r="B7" s="14"/>
      <c r="C7" s="1"/>
      <c r="D7" s="1"/>
      <c r="E7" s="1"/>
      <c r="F7" s="14"/>
      <c r="G7" s="1"/>
      <c r="H7" s="1"/>
      <c r="I7" s="1"/>
    </row>
    <row r="8" spans="1:25" x14ac:dyDescent="0.3">
      <c r="A8" s="2" t="s">
        <v>26</v>
      </c>
      <c r="B8" s="19"/>
      <c r="C8" s="20"/>
      <c r="D8" s="20"/>
      <c r="E8" s="20"/>
      <c r="F8" s="14"/>
      <c r="G8" s="1"/>
      <c r="H8" s="1"/>
      <c r="I8" s="1"/>
    </row>
    <row r="9" spans="1:25" ht="15.75" x14ac:dyDescent="0.3">
      <c r="A9" s="22" t="s">
        <v>22</v>
      </c>
      <c r="B9" s="13"/>
      <c r="C9" s="1"/>
      <c r="D9" s="1"/>
      <c r="E9" s="1"/>
      <c r="F9" s="14"/>
      <c r="G9" s="1"/>
      <c r="H9" s="1"/>
      <c r="I9" s="1"/>
    </row>
    <row r="10" spans="1:25" ht="15.75" x14ac:dyDescent="0.3">
      <c r="A10" s="22"/>
      <c r="B10" s="13"/>
      <c r="C10" s="1"/>
      <c r="D10" s="1"/>
      <c r="E10" s="1"/>
      <c r="F10" s="14"/>
      <c r="G10" s="1"/>
      <c r="H10" s="1"/>
      <c r="I10" s="1"/>
    </row>
    <row r="11" spans="1:25" x14ac:dyDescent="0.3">
      <c r="A11" s="1"/>
      <c r="B11" s="14"/>
      <c r="C11" s="1"/>
      <c r="D11" s="1"/>
      <c r="E11" s="1"/>
      <c r="F11" s="14"/>
      <c r="G11" s="1"/>
      <c r="H11" s="1"/>
      <c r="I11" s="1"/>
    </row>
    <row r="12" spans="1:25" ht="15.75" x14ac:dyDescent="0.3">
      <c r="A12" s="22"/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59" t="s">
        <v>10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x14ac:dyDescent="0.3">
      <c r="A13" s="61" t="s">
        <v>17</v>
      </c>
      <c r="B13" s="65" t="s">
        <v>7</v>
      </c>
      <c r="C13" s="63"/>
      <c r="D13" s="63"/>
      <c r="E13" s="64"/>
      <c r="F13" s="63" t="s">
        <v>5</v>
      </c>
      <c r="G13" s="63"/>
      <c r="H13" s="63"/>
      <c r="I13" s="64"/>
      <c r="J13" s="63" t="s">
        <v>6</v>
      </c>
      <c r="K13" s="63"/>
      <c r="L13" s="63"/>
      <c r="M13" s="64"/>
      <c r="N13" s="63" t="s">
        <v>15</v>
      </c>
      <c r="O13" s="63"/>
      <c r="P13" s="63"/>
      <c r="Q13" s="64"/>
      <c r="R13" s="63" t="s">
        <v>8</v>
      </c>
      <c r="S13" s="63"/>
      <c r="T13" s="63"/>
      <c r="U13" s="64"/>
      <c r="V13" s="63" t="s">
        <v>9</v>
      </c>
      <c r="W13" s="63"/>
      <c r="X13" s="63"/>
      <c r="Y13" s="64"/>
    </row>
    <row r="14" spans="1:25" ht="43.2" x14ac:dyDescent="0.3">
      <c r="A14" s="62"/>
      <c r="B14" s="12" t="s">
        <v>11</v>
      </c>
      <c r="C14" s="18" t="s">
        <v>13</v>
      </c>
      <c r="D14" s="12" t="s">
        <v>12</v>
      </c>
      <c r="E14" s="26" t="s">
        <v>14</v>
      </c>
      <c r="F14" s="10" t="s">
        <v>11</v>
      </c>
      <c r="G14" s="18" t="s">
        <v>13</v>
      </c>
      <c r="H14" s="12" t="s">
        <v>12</v>
      </c>
      <c r="I14" s="26" t="s">
        <v>14</v>
      </c>
      <c r="J14" s="10" t="s">
        <v>11</v>
      </c>
      <c r="K14" s="18" t="s">
        <v>13</v>
      </c>
      <c r="L14" s="12" t="s">
        <v>12</v>
      </c>
      <c r="M14" s="26" t="s">
        <v>14</v>
      </c>
      <c r="N14" s="10" t="s">
        <v>11</v>
      </c>
      <c r="O14" s="18" t="s">
        <v>13</v>
      </c>
      <c r="P14" s="12" t="s">
        <v>12</v>
      </c>
      <c r="Q14" s="26" t="s">
        <v>14</v>
      </c>
      <c r="R14" s="10" t="s">
        <v>11</v>
      </c>
      <c r="S14" s="18" t="s">
        <v>13</v>
      </c>
      <c r="T14" s="12" t="s">
        <v>12</v>
      </c>
      <c r="U14" s="26" t="s">
        <v>14</v>
      </c>
      <c r="V14" s="10" t="s">
        <v>11</v>
      </c>
      <c r="W14" s="18" t="s">
        <v>13</v>
      </c>
      <c r="X14" s="12" t="s">
        <v>12</v>
      </c>
      <c r="Y14" s="26" t="s">
        <v>14</v>
      </c>
    </row>
    <row r="15" spans="1:25" s="5" customFormat="1" ht="35.049999999999997" customHeight="1" x14ac:dyDescent="0.25">
      <c r="A15" s="11" t="s">
        <v>2</v>
      </c>
      <c r="B15" s="15"/>
      <c r="C15" s="3"/>
      <c r="D15" s="4"/>
      <c r="E15" s="27"/>
      <c r="F15" s="24">
        <v>4</v>
      </c>
      <c r="G15" s="44">
        <v>1.42</v>
      </c>
      <c r="H15" s="45">
        <v>687150.81</v>
      </c>
      <c r="I15" s="46">
        <v>21.67</v>
      </c>
      <c r="J15" s="24"/>
      <c r="K15" s="44"/>
      <c r="L15" s="45"/>
      <c r="M15" s="46"/>
      <c r="N15" s="28"/>
      <c r="O15" s="3"/>
      <c r="P15" s="4"/>
      <c r="Q15" s="27"/>
      <c r="R15" s="28"/>
      <c r="S15" s="3"/>
      <c r="T15" s="4"/>
      <c r="U15" s="27"/>
      <c r="V15" s="28"/>
      <c r="W15" s="3"/>
      <c r="X15" s="4"/>
      <c r="Y15" s="27"/>
    </row>
    <row r="16" spans="1:25" s="5" customFormat="1" ht="35.049999999999997" customHeight="1" x14ac:dyDescent="0.25">
      <c r="A16" s="9" t="s">
        <v>3</v>
      </c>
      <c r="B16" s="15"/>
      <c r="C16" s="3"/>
      <c r="D16" s="6"/>
      <c r="E16" s="27"/>
      <c r="F16" s="24"/>
      <c r="G16" s="44"/>
      <c r="H16" s="45"/>
      <c r="I16" s="46"/>
      <c r="J16" s="24"/>
      <c r="K16" s="44"/>
      <c r="L16" s="45"/>
      <c r="M16" s="46"/>
      <c r="N16" s="28"/>
      <c r="O16" s="3"/>
      <c r="P16" s="6"/>
      <c r="Q16" s="27"/>
      <c r="R16" s="28"/>
      <c r="S16" s="3"/>
      <c r="T16" s="6"/>
      <c r="U16" s="27"/>
      <c r="V16" s="28"/>
      <c r="W16" s="3"/>
      <c r="X16" s="6"/>
      <c r="Y16" s="27"/>
    </row>
    <row r="17" spans="1:25" s="5" customFormat="1" ht="35.049999999999997" customHeight="1" x14ac:dyDescent="0.25">
      <c r="A17" s="9" t="s">
        <v>1</v>
      </c>
      <c r="B17" s="16"/>
      <c r="C17" s="3"/>
      <c r="D17" s="7"/>
      <c r="E17" s="27"/>
      <c r="F17" s="24">
        <v>13</v>
      </c>
      <c r="G17" s="44">
        <v>4.63</v>
      </c>
      <c r="H17" s="45">
        <v>84380.08</v>
      </c>
      <c r="I17" s="46">
        <v>2.66</v>
      </c>
      <c r="J17" s="25"/>
      <c r="K17" s="3"/>
      <c r="L17" s="7"/>
      <c r="M17" s="27"/>
      <c r="N17" s="29"/>
      <c r="O17" s="3"/>
      <c r="P17" s="7"/>
      <c r="Q17" s="27"/>
      <c r="R17" s="29"/>
      <c r="S17" s="3"/>
      <c r="T17" s="7"/>
      <c r="U17" s="27"/>
      <c r="V17" s="29"/>
      <c r="W17" s="3"/>
      <c r="X17" s="7"/>
      <c r="Y17" s="27"/>
    </row>
    <row r="18" spans="1:25" s="5" customFormat="1" ht="35.049999999999997" customHeight="1" x14ac:dyDescent="0.25">
      <c r="A18" s="11" t="s">
        <v>0</v>
      </c>
      <c r="B18" s="15"/>
      <c r="C18" s="3"/>
      <c r="D18" s="6"/>
      <c r="E18" s="27"/>
      <c r="F18" s="24">
        <v>1</v>
      </c>
      <c r="G18" s="44">
        <v>0.36</v>
      </c>
      <c r="H18" s="45">
        <v>30030</v>
      </c>
      <c r="I18" s="46">
        <v>0.95</v>
      </c>
      <c r="J18" s="24"/>
      <c r="K18" s="44"/>
      <c r="L18" s="45"/>
      <c r="M18" s="46"/>
      <c r="N18" s="28"/>
      <c r="O18" s="3"/>
      <c r="P18" s="6"/>
      <c r="Q18" s="27"/>
      <c r="R18" s="28"/>
      <c r="S18" s="3"/>
      <c r="T18" s="6"/>
      <c r="U18" s="27"/>
      <c r="V18" s="28"/>
      <c r="W18" s="3"/>
      <c r="X18" s="6"/>
      <c r="Y18" s="27"/>
    </row>
    <row r="19" spans="1:25" s="5" customFormat="1" ht="35.049999999999997" customHeight="1" x14ac:dyDescent="0.25">
      <c r="A19" s="9" t="s">
        <v>16</v>
      </c>
      <c r="B19" s="15"/>
      <c r="C19" s="3"/>
      <c r="D19" s="6"/>
      <c r="E19" s="27"/>
      <c r="F19" s="24">
        <v>206</v>
      </c>
      <c r="G19" s="44">
        <v>73.31</v>
      </c>
      <c r="H19" s="45">
        <v>917837.74</v>
      </c>
      <c r="I19" s="46">
        <v>28.94</v>
      </c>
      <c r="J19" s="24">
        <v>63</v>
      </c>
      <c r="K19" s="44">
        <v>100</v>
      </c>
      <c r="L19" s="45">
        <v>353967.46</v>
      </c>
      <c r="M19" s="46">
        <v>100</v>
      </c>
      <c r="N19" s="28"/>
      <c r="O19" s="3"/>
      <c r="P19" s="6"/>
      <c r="Q19" s="27"/>
      <c r="R19" s="28"/>
      <c r="S19" s="3"/>
      <c r="T19" s="6"/>
      <c r="U19" s="27"/>
      <c r="V19" s="28"/>
      <c r="W19" s="3"/>
      <c r="X19" s="6"/>
      <c r="Y19" s="27"/>
    </row>
    <row r="20" spans="1:25" s="5" customFormat="1" ht="35.049999999999997" customHeight="1" thickBot="1" x14ac:dyDescent="0.3">
      <c r="A20" s="42" t="s">
        <v>20</v>
      </c>
      <c r="B20" s="43"/>
      <c r="C20" s="37"/>
      <c r="D20" s="38"/>
      <c r="E20" s="39"/>
      <c r="F20" s="58">
        <v>57</v>
      </c>
      <c r="G20" s="51">
        <v>20.28</v>
      </c>
      <c r="H20" s="52">
        <v>1451939.95</v>
      </c>
      <c r="I20" s="53">
        <v>45.78</v>
      </c>
      <c r="J20" s="40"/>
      <c r="K20" s="37"/>
      <c r="L20" s="38"/>
      <c r="M20" s="39"/>
      <c r="N20" s="41"/>
      <c r="O20" s="37"/>
      <c r="P20" s="38"/>
      <c r="Q20" s="39"/>
      <c r="R20" s="41"/>
      <c r="S20" s="37"/>
      <c r="T20" s="38"/>
      <c r="U20" s="39"/>
      <c r="V20" s="41"/>
      <c r="W20" s="37"/>
      <c r="X20" s="38"/>
      <c r="Y20" s="39"/>
    </row>
    <row r="21" spans="1:25" s="8" customFormat="1" ht="35.049999999999997" customHeight="1" x14ac:dyDescent="0.3">
      <c r="A21" s="30" t="s">
        <v>4</v>
      </c>
      <c r="B21" s="31"/>
      <c r="C21" s="32"/>
      <c r="D21" s="33"/>
      <c r="E21" s="34"/>
      <c r="F21" s="54">
        <f t="shared" ref="F21:M21" si="0">SUM(F15:F20)</f>
        <v>281</v>
      </c>
      <c r="G21" s="55">
        <f t="shared" si="0"/>
        <v>100</v>
      </c>
      <c r="H21" s="56">
        <f t="shared" si="0"/>
        <v>3171338.58</v>
      </c>
      <c r="I21" s="57">
        <f t="shared" si="0"/>
        <v>100</v>
      </c>
      <c r="J21" s="35">
        <f t="shared" si="0"/>
        <v>63</v>
      </c>
      <c r="K21" s="47">
        <f t="shared" si="0"/>
        <v>100</v>
      </c>
      <c r="L21" s="49">
        <f t="shared" si="0"/>
        <v>353967.46</v>
      </c>
      <c r="M21" s="48">
        <f t="shared" si="0"/>
        <v>100</v>
      </c>
      <c r="N21" s="36"/>
      <c r="O21" s="32"/>
      <c r="P21" s="33"/>
      <c r="Q21" s="34"/>
      <c r="R21" s="36"/>
      <c r="S21" s="32"/>
      <c r="T21" s="33"/>
      <c r="U21" s="34"/>
      <c r="V21" s="36"/>
      <c r="W21" s="32"/>
      <c r="X21" s="33"/>
      <c r="Y21" s="34"/>
    </row>
    <row r="23" spans="1:25" x14ac:dyDescent="0.3">
      <c r="A23" s="23" t="s">
        <v>18</v>
      </c>
    </row>
  </sheetData>
  <mergeCells count="9">
    <mergeCell ref="B12:M12"/>
    <mergeCell ref="N12:Y12"/>
    <mergeCell ref="A13:A14"/>
    <mergeCell ref="B13:E13"/>
    <mergeCell ref="F13:I13"/>
    <mergeCell ref="J13:M13"/>
    <mergeCell ref="N13:Q13"/>
    <mergeCell ref="R13:U13"/>
    <mergeCell ref="V13:Y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2017-04-28T07:08:23Z</cp:lastPrinted>
  <dcterms:created xsi:type="dcterms:W3CDTF">2016-02-03T12:33:15Z</dcterms:created>
  <dcterms:modified xsi:type="dcterms:W3CDTF">2018-02-12T11:26:46Z</dcterms:modified>
</cp:coreProperties>
</file>