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489" yWindow="122" windowWidth="16859" windowHeight="10678" tabRatio="440" activeTab="3"/>
  </bookViews>
  <sheets>
    <sheet name="1T" sheetId="1" r:id="rId1"/>
    <sheet name="2T" sheetId="2" r:id="rId2"/>
    <sheet name="3T" sheetId="3" r:id="rId3"/>
    <sheet name="4T" sheetId="4" r:id="rId4"/>
  </sheets>
  <calcPr calcId="145621"/>
</workbook>
</file>

<file path=xl/calcChain.xml><?xml version="1.0" encoding="utf-8"?>
<calcChain xmlns="http://schemas.openxmlformats.org/spreadsheetml/2006/main">
  <c r="X21" i="4" l="1"/>
  <c r="T21" i="4"/>
  <c r="P21" i="4"/>
  <c r="L21" i="4"/>
  <c r="H21" i="4"/>
  <c r="D21" i="4"/>
  <c r="M38" i="2" l="1"/>
  <c r="L38" i="2"/>
  <c r="K38" i="2"/>
  <c r="J38" i="2"/>
  <c r="I38" i="2"/>
  <c r="H38" i="2"/>
  <c r="G38" i="2"/>
  <c r="F38" i="2"/>
  <c r="E38" i="2"/>
  <c r="D38" i="2"/>
  <c r="C38" i="2"/>
  <c r="B38" i="2"/>
  <c r="L20" i="2"/>
  <c r="J20" i="2"/>
  <c r="K20" i="2" s="1"/>
  <c r="H20" i="2"/>
  <c r="F20" i="2"/>
  <c r="G20" i="2" s="1"/>
  <c r="D20" i="2"/>
  <c r="K18" i="2"/>
  <c r="G18" i="2"/>
  <c r="K17" i="2"/>
  <c r="G17" i="2"/>
  <c r="L20" i="1" l="1"/>
  <c r="H20" i="1"/>
  <c r="D20" i="1"/>
  <c r="M18" i="1" l="1"/>
  <c r="M17" i="1"/>
  <c r="K20" i="1" l="1"/>
  <c r="J20" i="1"/>
  <c r="E20" i="1"/>
  <c r="G20" i="1"/>
  <c r="I20" i="1"/>
  <c r="F20" i="1"/>
</calcChain>
</file>

<file path=xl/sharedStrings.xml><?xml version="1.0" encoding="utf-8"?>
<sst xmlns="http://schemas.openxmlformats.org/spreadsheetml/2006/main" count="360" uniqueCount="34">
  <si>
    <t>Derivats d'acords marc</t>
  </si>
  <si>
    <t>Negociats</t>
  </si>
  <si>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</si>
  <si>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</si>
  <si>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</si>
  <si>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</si>
  <si>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</si>
  <si>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</si>
  <si>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</si>
  <si>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</si>
  <si>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</si>
  <si>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</si>
  <si>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Import</t>
  </si>
  <si>
    <t>% total contractes</t>
  </si>
  <si>
    <t>% total import</t>
  </si>
  <si>
    <t>Gestió Serveis Públics/Concessions</t>
  </si>
  <si>
    <t xml:space="preserve">Menors </t>
  </si>
  <si>
    <t>Procediment d'adjudicació</t>
  </si>
  <si>
    <t xml:space="preserve">RELACIÓ DE CONTRACTES 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</si>
  <si>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2017</t>
    </r>
  </si>
  <si>
    <t>ENS:   INSTITUT MUNICIPAL DEL PASIATGE URBÀ I LA QUALITAT DE VIDA</t>
  </si>
  <si>
    <t>* Menors derivats autorització genèrica de despesa</t>
  </si>
  <si>
    <t>----</t>
  </si>
  <si>
    <t>* Els lots es comptabilitzen com a contractes independents.</t>
  </si>
  <si>
    <t>* No s'indiquen els contractes patrimonials, ni IBIS.</t>
  </si>
  <si>
    <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vint-i-vuitena, apartat 1 punt e) de les bases d'execució 2017 de l'Ajuntament de Barcelona. </t>
    </r>
    <r>
      <rPr>
        <b/>
        <i/>
        <sz val="10"/>
        <color theme="5" tint="-0.249977111117893"/>
        <rFont val="Arial"/>
        <family val="2"/>
      </rPr>
      <t xml:space="preserve">http://ajuntament.barcelona.cat/pressupostos2017/ca/docs/Llibre_Verd_Pressupost_2017.pdf </t>
    </r>
    <r>
      <rPr>
        <b/>
        <sz val="10"/>
        <color theme="5" tint="-0.249977111117893"/>
        <rFont val="Arial"/>
        <family val="2"/>
      </rPr>
      <t xml:space="preserve"> 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</si>
  <si>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SEGON TRIMESTRE:     </t>
    </r>
    <r>
      <rPr>
        <b/>
        <i/>
        <sz val="12"/>
        <color theme="1"/>
        <rFont val="Arial"/>
        <family val="2"/>
      </rPr>
      <t>1 d'abril a 30 de juny de 2017</t>
    </r>
  </si>
  <si>
    <t>ENS:    INSTITUT MUNICIPAL DEL PAISATGE URBÀ I LA QUALITAT DE VIDA</t>
  </si>
  <si>
    <t>* La informació sobre el nombre de contractes derivats d'acords marc d'una autorització genèrica de despesa també es publicarà un cop finalitzat l'any, i igualment s'informarà la despesa trimestral.</t>
  </si>
  <si>
    <r>
      <t xml:space="preserve">TERCER TRIMESTRE:     </t>
    </r>
    <r>
      <rPr>
        <b/>
        <i/>
        <sz val="12"/>
        <color theme="1"/>
        <rFont val="Arial"/>
        <family val="2"/>
      </rPr>
      <t>1 de juliol a 30 de setembre de 2017</t>
    </r>
  </si>
  <si>
    <r>
      <t xml:space="preserve">QUART TRIMESTRE:     </t>
    </r>
    <r>
      <rPr>
        <b/>
        <i/>
        <sz val="12"/>
        <color theme="1"/>
        <rFont val="Arial"/>
        <family val="2"/>
      </rPr>
      <t>1 d'octubre a 31 de desembre de 2017</t>
    </r>
  </si>
  <si>
    <r>
      <t xml:space="preserve">89.721,36   </t>
    </r>
    <r>
      <rPr>
        <sz val="15"/>
        <color rgb="FFFF0000"/>
        <rFont val="Arial"/>
        <family val="2"/>
      </rPr>
      <t>*</t>
    </r>
  </si>
  <si>
    <t>*</t>
  </si>
  <si>
    <r>
      <t xml:space="preserve">Per error, en les dades del 1er trimestre no es va incloure la quantitat de </t>
    </r>
    <r>
      <rPr>
        <b/>
        <sz val="11"/>
        <color theme="1"/>
        <rFont val="Calibri"/>
        <family val="2"/>
        <scheme val="minor"/>
      </rPr>
      <t>77.802,95</t>
    </r>
    <r>
      <rPr>
        <sz val="11"/>
        <color theme="1"/>
        <rFont val="Calibri"/>
        <family val="2"/>
        <scheme val="minor"/>
      </rPr>
      <t>, import corresponent a la pròrroga d'un expedient obert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</si>
</sst>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quotePrefix="1" applyFont="1" applyBorder="1" applyAlignment="1">
      <alignment horizontal="center" vertical="justify"/>
    </xf>
    <xf numFmtId="0" fontId="0" fillId="2" borderId="0" xfId="0" applyFont="1" applyFill="1"/>
    <xf numFmtId="0" fontId="5" fillId="2" borderId="0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justify"/>
    </xf>
    <xf numFmtId="0" fontId="3" fillId="2" borderId="5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4" fontId="0" fillId="2" borderId="0" xfId="0" applyNumberFormat="1" applyFill="1" applyBorder="1" applyAlignment="1">
      <alignment vertical="center"/>
    </xf>
    <xf numFmtId="0" fontId="12" fillId="2" borderId="0" xfId="0" applyFont="1" applyFill="1" applyBorder="1"/>
    <xf numFmtId="4" fontId="12" fillId="2" borderId="0" xfId="0" applyNumberFormat="1" applyFont="1" applyFill="1" applyBorder="1"/>
    <xf numFmtId="4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/>
    <xf numFmtId="0" fontId="0" fillId="2" borderId="10" xfId="0" applyFill="1" applyBorder="1"/>
    <xf numFmtId="0" fontId="13" fillId="2" borderId="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/>
    </xf>
    <xf numFmtId="0" fontId="13" fillId="2" borderId="0" xfId="0" applyFont="1" applyFill="1" applyBorder="1"/>
    <xf numFmtId="4" fontId="13" fillId="2" borderId="0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/>
    <xf numFmtId="0" fontId="14" fillId="2" borderId="15" xfId="0" applyFont="1" applyFill="1" applyBorder="1" applyAlignment="1"/>
    <xf numFmtId="4" fontId="3" fillId="0" borderId="1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2" fillId="2" borderId="0" xfId="0" applyFont="1" applyFill="1" applyAlignment="1">
      <alignment vertical="center"/>
    </xf>
    <xf numFmtId="0" fontId="3" fillId="0" borderId="20" xfId="0" applyFont="1" applyBorder="1" applyAlignment="1">
      <alignment horizontal="center" vertical="center"/>
    </xf>
    <xf numFmtId="4" fontId="3" fillId="0" borderId="8" xfId="0" quotePrefix="1" applyNumberFormat="1" applyFont="1" applyBorder="1" applyAlignment="1">
      <alignment horizontal="center" vertical="justify"/>
    </xf>
    <xf numFmtId="0" fontId="4" fillId="2" borderId="2" xfId="0" applyFont="1" applyFill="1" applyBorder="1" applyAlignment="1">
      <alignment horizontal="left" vertical="center"/>
    </xf>
    <xf numFmtId="3" fontId="4" fillId="2" borderId="20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3" fontId="4" fillId="2" borderId="20" xfId="0" quotePrefix="1" applyNumberFormat="1" applyFont="1" applyFill="1" applyBorder="1" applyAlignment="1">
      <alignment horizontal="center" vertical="center"/>
    </xf>
    <xf numFmtId="4" fontId="4" fillId="2" borderId="1" xfId="0" quotePrefix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3" fontId="3" fillId="2" borderId="23" xfId="0" applyNumberFormat="1" applyFont="1" applyFill="1" applyBorder="1" applyAlignment="1">
      <alignment horizontal="center" vertical="center"/>
    </xf>
    <xf numFmtId="10" fontId="3" fillId="2" borderId="24" xfId="0" applyNumberFormat="1" applyFont="1" applyFill="1" applyBorder="1" applyAlignment="1">
      <alignment horizontal="center" vertical="center"/>
    </xf>
    <xf numFmtId="4" fontId="3" fillId="2" borderId="24" xfId="0" applyNumberFormat="1" applyFont="1" applyFill="1" applyBorder="1" applyAlignment="1">
      <alignment horizontal="center" vertical="center"/>
    </xf>
    <xf numFmtId="10" fontId="3" fillId="2" borderId="25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4" fontId="16" fillId="2" borderId="0" xfId="0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16" fillId="2" borderId="16" xfId="0" applyFont="1" applyFill="1" applyBorder="1" applyAlignment="1">
      <alignment wrapText="1"/>
    </xf>
    <xf numFmtId="0" fontId="13" fillId="2" borderId="11" xfId="0" applyFont="1" applyFill="1" applyBorder="1" applyAlignment="1">
      <alignment wrapText="1"/>
    </xf>
    <xf numFmtId="4" fontId="13" fillId="2" borderId="11" xfId="0" applyNumberFormat="1" applyFont="1" applyFill="1" applyBorder="1" applyAlignment="1">
      <alignment horizontal="center" wrapText="1"/>
    </xf>
    <xf numFmtId="0" fontId="16" fillId="2" borderId="11" xfId="0" applyFont="1" applyFill="1" applyBorder="1" applyAlignment="1">
      <alignment wrapText="1"/>
    </xf>
    <xf numFmtId="4" fontId="16" fillId="2" borderId="11" xfId="0" applyNumberFormat="1" applyFont="1" applyFill="1" applyBorder="1" applyAlignment="1">
      <alignment horizontal="center" wrapText="1"/>
    </xf>
    <xf numFmtId="0" fontId="16" fillId="2" borderId="10" xfId="0" applyFont="1" applyFill="1" applyBorder="1" applyAlignment="1">
      <alignment wrapText="1"/>
    </xf>
    <xf numFmtId="3" fontId="4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1" fillId="2" borderId="0" xfId="0" applyFont="1" applyFill="1" applyAlignment="1"/>
    <xf numFmtId="0" fontId="0" fillId="2" borderId="0" xfId="0" applyFill="1" applyAlignment="1">
      <alignment horizont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4" fillId="0" borderId="1" xfId="0" quotePrefix="1" applyNumberFormat="1" applyFont="1" applyBorder="1" applyAlignment="1">
      <alignment horizontal="center" vertical="center"/>
    </xf>
    <xf numFmtId="4" fontId="4" fillId="0" borderId="1" xfId="0" quotePrefix="1" applyNumberFormat="1" applyFont="1" applyFill="1" applyBorder="1" applyAlignment="1">
      <alignment horizontal="right"/>
    </xf>
    <xf numFmtId="3" fontId="4" fillId="0" borderId="4" xfId="0" quotePrefix="1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/>
    </xf>
    <xf numFmtId="0" fontId="4" fillId="0" borderId="15" xfId="0" applyFont="1" applyBorder="1"/>
    <xf numFmtId="3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2" fillId="2" borderId="0" xfId="0" applyFont="1" applyFill="1" applyAlignment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2" borderId="15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4" fillId="2" borderId="16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wrapText="1"/>
    </xf>
    <xf numFmtId="0" fontId="14" fillId="2" borderId="11" xfId="0" applyFont="1" applyFill="1" applyBorder="1" applyAlignment="1">
      <alignment wrapText="1"/>
    </xf>
    <xf numFmtId="0" fontId="2" fillId="2" borderId="0" xfId="0" applyFont="1" applyFill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266008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2063809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1820487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772863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69012</xdr:colOff>
      <xdr:row>2</xdr:row>
      <xdr:rowOff>151502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729418" cy="4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pageSetUpPr fitToPage="1"/>
  </sheetPr>
  <dimension ref="A1:AC37"/>
  <sheetViews>
    <sheetView zoomScale="70" zoomScaleNormal="70" workbookViewId="0">
      <selection activeCell="G32" sqref="G32"/>
    </sheetView>
  </sheetViews>
  <sheetFormatPr defaultRowHeight="14.3" x14ac:dyDescent="0.25"/>
  <cols>
    <col min="1" max="1" width="24.625" customWidth="1"/>
    <col min="2" max="2" width="9.625" style="11" customWidth="1"/>
    <col min="3" max="3" width="12.625" customWidth="1"/>
    <col min="4" max="4" width="18.125" customWidth="1"/>
    <col min="5" max="5" width="10.875" customWidth="1"/>
    <col min="6" max="6" width="9.875" style="11" customWidth="1"/>
    <col min="7" max="7" width="12.125" customWidth="1"/>
    <col min="8" max="8" width="16.375" customWidth="1"/>
    <col min="9" max="9" width="9.625" customWidth="1"/>
    <col min="10" max="10" width="9.625" style="11" customWidth="1"/>
    <col min="11" max="11" width="11.5" customWidth="1"/>
    <col min="12" max="12" width="17.625" customWidth="1"/>
    <col min="13" max="15" width="9.625" customWidth="1"/>
    <col min="16" max="16" width="11.625" customWidth="1"/>
    <col min="17" max="17" width="9.625" customWidth="1"/>
    <col min="18" max="18" width="9.125" customWidth="1"/>
    <col min="19" max="19" width="12.5" customWidth="1"/>
    <col min="20" max="20" width="10.875" customWidth="1"/>
    <col min="21" max="22" width="9.625" customWidth="1"/>
    <col min="23" max="23" width="12.5" customWidth="1"/>
    <col min="24" max="24" width="11.625" customWidth="1"/>
    <col min="25" max="26" width="9.625" customWidth="1"/>
    <col min="27" max="27" width="12.375" customWidth="1"/>
    <col min="28" max="28" width="17.625" customWidth="1"/>
    <col min="29" max="29" width="9.625" customWidth="1"/>
  </cols>
  <sheetData>
    <row r="1" spans="1:25" ht="15.15" x14ac:dyDescent="0.25">
      <c r="A1" s="1"/>
      <c r="B1" s="10"/>
      <c r="C1" s="1"/>
      <c r="D1" s="1"/>
      <c r="E1" s="1"/>
      <c r="F1" s="10"/>
      <c r="G1" s="1"/>
      <c r="H1" s="1"/>
      <c r="I1" s="1"/>
    </row>
    <row r="2" spans="1:25" ht="15.15" x14ac:dyDescent="0.25">
      <c r="A2" s="1"/>
      <c r="B2" s="10"/>
      <c r="C2" s="1"/>
      <c r="D2" s="1"/>
      <c r="E2" s="1"/>
      <c r="F2" s="10"/>
      <c r="G2" s="1"/>
      <c r="H2" s="1"/>
      <c r="I2" s="1"/>
    </row>
    <row r="3" spans="1:25" ht="15.15" x14ac:dyDescent="0.25">
      <c r="A3" s="1"/>
      <c r="B3" s="10"/>
      <c r="C3" s="1"/>
      <c r="D3" s="1"/>
      <c r="E3" s="1"/>
      <c r="F3" s="10"/>
      <c r="G3" s="1"/>
      <c r="H3" s="1"/>
      <c r="I3" s="1"/>
    </row>
    <row r="4" spans="1:25" ht="15.15" x14ac:dyDescent="0.25">
      <c r="A4" s="1"/>
      <c r="B4" s="10"/>
      <c r="C4" s="1"/>
      <c r="D4" s="1"/>
      <c r="E4" s="1"/>
      <c r="F4" s="10"/>
      <c r="G4" s="1"/>
      <c r="H4" s="1"/>
      <c r="I4" s="1"/>
    </row>
    <row r="5" spans="1:25" ht="15.15" x14ac:dyDescent="0.25">
      <c r="A5" s="1"/>
      <c r="B5" s="10"/>
      <c r="C5" s="1"/>
      <c r="D5" s="1"/>
      <c r="E5" s="1"/>
      <c r="F5" s="10"/>
      <c r="G5" s="1"/>
      <c r="H5" s="1"/>
      <c r="I5" s="1"/>
    </row>
    <row r="6" spans="1:25" ht="30.75" customHeight="1" x14ac:dyDescent="0.25">
      <c r="A6" s="23" t="s">
        <v>18</v>
      </c>
      <c r="B6" s="10"/>
      <c r="C6" s="1"/>
      <c r="D6" s="1"/>
      <c r="E6" s="1"/>
      <c r="F6" s="10"/>
      <c r="G6" s="1"/>
      <c r="H6" s="1"/>
      <c r="I6" s="1"/>
      <c r="K6" s="58"/>
      <c r="L6" s="58"/>
    </row>
    <row r="7" spans="1:25" ht="6.8" customHeight="1" x14ac:dyDescent="0.25">
      <c r="A7" s="2"/>
      <c r="B7" s="10"/>
      <c r="C7" s="1"/>
      <c r="D7" s="1"/>
      <c r="E7" s="1"/>
      <c r="F7" s="10"/>
      <c r="G7" s="1"/>
      <c r="H7" s="1"/>
      <c r="I7" s="1"/>
      <c r="K7" s="58"/>
      <c r="L7" s="58"/>
    </row>
    <row r="8" spans="1:25" ht="24.8" customHeight="1" x14ac:dyDescent="0.3">
      <c r="A8" s="20" t="s">
        <v>19</v>
      </c>
      <c r="B8" s="21"/>
      <c r="C8" s="22"/>
      <c r="D8" s="22"/>
      <c r="E8" s="13"/>
      <c r="F8" s="10"/>
      <c r="G8" s="1"/>
      <c r="H8" s="1"/>
      <c r="I8" s="1"/>
      <c r="K8" s="57"/>
      <c r="L8" s="58"/>
    </row>
    <row r="9" spans="1:25" ht="28.55" customHeight="1" x14ac:dyDescent="0.25">
      <c r="A9" s="140" t="s">
        <v>20</v>
      </c>
      <c r="B9" s="140"/>
      <c r="C9" s="140"/>
      <c r="D9" s="140"/>
      <c r="E9" s="140"/>
      <c r="F9" s="140"/>
      <c r="G9" s="140"/>
      <c r="H9" s="1"/>
      <c r="I9" s="1"/>
      <c r="K9" s="57"/>
      <c r="L9" s="59"/>
    </row>
    <row r="10" spans="1:25" ht="16.5" customHeight="1" x14ac:dyDescent="0.25">
      <c r="A10" s="1"/>
      <c r="B10" s="10"/>
      <c r="C10" s="1"/>
      <c r="D10" s="1"/>
      <c r="E10" s="1"/>
      <c r="F10" s="10"/>
      <c r="G10" s="1"/>
      <c r="H10" s="1"/>
      <c r="I10" s="1"/>
    </row>
    <row r="11" spans="1:25" ht="38.9" customHeight="1" x14ac:dyDescent="0.25">
      <c r="A11" s="3"/>
      <c r="B11" s="143" t="s">
        <v>10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5"/>
    </row>
    <row r="12" spans="1:25" ht="29.9" customHeight="1" x14ac:dyDescent="0.25">
      <c r="A12" s="141" t="s">
        <v>17</v>
      </c>
      <c r="B12" s="148" t="s">
        <v>7</v>
      </c>
      <c r="C12" s="146"/>
      <c r="D12" s="146"/>
      <c r="E12" s="147"/>
      <c r="F12" s="146" t="s">
        <v>5</v>
      </c>
      <c r="G12" s="146"/>
      <c r="H12" s="146"/>
      <c r="I12" s="147"/>
      <c r="J12" s="146" t="s">
        <v>6</v>
      </c>
      <c r="K12" s="146"/>
      <c r="L12" s="146"/>
      <c r="M12" s="147"/>
      <c r="N12" s="146" t="s">
        <v>15</v>
      </c>
      <c r="O12" s="146"/>
      <c r="P12" s="146"/>
      <c r="Q12" s="147"/>
      <c r="R12" s="146" t="s">
        <v>8</v>
      </c>
      <c r="S12" s="146"/>
      <c r="T12" s="146"/>
      <c r="U12" s="147"/>
      <c r="V12" s="146" t="s">
        <v>9</v>
      </c>
      <c r="W12" s="146"/>
      <c r="X12" s="146"/>
      <c r="Y12" s="147"/>
    </row>
    <row r="13" spans="1:25" ht="29.9" customHeight="1" x14ac:dyDescent="0.25">
      <c r="A13" s="142"/>
      <c r="B13" s="9" t="s">
        <v>11</v>
      </c>
      <c r="C13" s="12" t="s">
        <v>13</v>
      </c>
      <c r="D13" s="9" t="s">
        <v>12</v>
      </c>
      <c r="E13" s="16" t="s">
        <v>14</v>
      </c>
      <c r="F13" s="7" t="s">
        <v>11</v>
      </c>
      <c r="G13" s="12" t="s">
        <v>13</v>
      </c>
      <c r="H13" s="9" t="s">
        <v>12</v>
      </c>
      <c r="I13" s="16" t="s">
        <v>14</v>
      </c>
      <c r="J13" s="7" t="s">
        <v>11</v>
      </c>
      <c r="K13" s="12" t="s">
        <v>13</v>
      </c>
      <c r="L13" s="9" t="s">
        <v>12</v>
      </c>
      <c r="M13" s="16" t="s">
        <v>14</v>
      </c>
      <c r="N13" s="7" t="s">
        <v>11</v>
      </c>
      <c r="O13" s="12" t="s">
        <v>13</v>
      </c>
      <c r="P13" s="9" t="s">
        <v>12</v>
      </c>
      <c r="Q13" s="16" t="s">
        <v>14</v>
      </c>
      <c r="R13" s="7" t="s">
        <v>11</v>
      </c>
      <c r="S13" s="12" t="s">
        <v>13</v>
      </c>
      <c r="T13" s="9" t="s">
        <v>12</v>
      </c>
      <c r="U13" s="16" t="s">
        <v>14</v>
      </c>
      <c r="V13" s="7" t="s">
        <v>11</v>
      </c>
      <c r="W13" s="12" t="s">
        <v>13</v>
      </c>
      <c r="X13" s="9" t="s">
        <v>12</v>
      </c>
      <c r="Y13" s="16" t="s">
        <v>14</v>
      </c>
    </row>
    <row r="14" spans="1:25" s="4" customFormat="1" ht="35.15" customHeight="1" x14ac:dyDescent="0.2">
      <c r="A14" s="6" t="s">
        <v>2</v>
      </c>
      <c r="B14" s="34" t="s">
        <v>22</v>
      </c>
      <c r="C14" s="34" t="s">
        <v>22</v>
      </c>
      <c r="D14" s="34" t="s">
        <v>22</v>
      </c>
      <c r="E14" s="33" t="s">
        <v>22</v>
      </c>
      <c r="F14" s="34" t="s">
        <v>22</v>
      </c>
      <c r="G14" s="34" t="s">
        <v>22</v>
      </c>
      <c r="H14" s="34" t="s">
        <v>22</v>
      </c>
      <c r="I14" s="33" t="s">
        <v>22</v>
      </c>
      <c r="J14" s="33" t="s">
        <v>22</v>
      </c>
      <c r="K14" s="34" t="s">
        <v>22</v>
      </c>
      <c r="L14" s="34" t="s">
        <v>22</v>
      </c>
      <c r="M14" s="34" t="s">
        <v>22</v>
      </c>
      <c r="N14" s="33" t="s">
        <v>22</v>
      </c>
      <c r="O14" s="34" t="s">
        <v>22</v>
      </c>
      <c r="P14" s="34" t="s">
        <v>22</v>
      </c>
      <c r="Q14" s="33" t="s">
        <v>22</v>
      </c>
      <c r="R14" s="34" t="s">
        <v>22</v>
      </c>
      <c r="S14" s="34" t="s">
        <v>22</v>
      </c>
      <c r="T14" s="34" t="s">
        <v>22</v>
      </c>
      <c r="U14" s="33" t="s">
        <v>22</v>
      </c>
      <c r="V14" s="34" t="s">
        <v>22</v>
      </c>
      <c r="W14" s="34" t="s">
        <v>22</v>
      </c>
      <c r="X14" s="34" t="s">
        <v>22</v>
      </c>
      <c r="Y14" s="33" t="s">
        <v>22</v>
      </c>
    </row>
    <row r="15" spans="1:25" s="4" customFormat="1" ht="35.15" customHeight="1" x14ac:dyDescent="0.2">
      <c r="A15" s="19" t="s">
        <v>3</v>
      </c>
      <c r="B15" s="34" t="s">
        <v>22</v>
      </c>
      <c r="C15" s="34" t="s">
        <v>22</v>
      </c>
      <c r="D15" s="34" t="s">
        <v>22</v>
      </c>
      <c r="E15" s="33" t="s">
        <v>22</v>
      </c>
      <c r="F15" s="34" t="s">
        <v>22</v>
      </c>
      <c r="G15" s="34" t="s">
        <v>22</v>
      </c>
      <c r="H15" s="34" t="s">
        <v>22</v>
      </c>
      <c r="I15" s="33" t="s">
        <v>22</v>
      </c>
      <c r="J15" s="33" t="s">
        <v>22</v>
      </c>
      <c r="K15" s="34" t="s">
        <v>22</v>
      </c>
      <c r="L15" s="34" t="s">
        <v>22</v>
      </c>
      <c r="M15" s="34" t="s">
        <v>22</v>
      </c>
      <c r="N15" s="33" t="s">
        <v>22</v>
      </c>
      <c r="O15" s="34" t="s">
        <v>22</v>
      </c>
      <c r="P15" s="34" t="s">
        <v>22</v>
      </c>
      <c r="Q15" s="33" t="s">
        <v>22</v>
      </c>
      <c r="R15" s="34" t="s">
        <v>22</v>
      </c>
      <c r="S15" s="34" t="s">
        <v>22</v>
      </c>
      <c r="T15" s="34" t="s">
        <v>22</v>
      </c>
      <c r="U15" s="33" t="s">
        <v>22</v>
      </c>
      <c r="V15" s="34" t="s">
        <v>22</v>
      </c>
      <c r="W15" s="34" t="s">
        <v>22</v>
      </c>
      <c r="X15" s="34" t="s">
        <v>22</v>
      </c>
      <c r="Y15" s="33" t="s">
        <v>22</v>
      </c>
    </row>
    <row r="16" spans="1:25" s="4" customFormat="1" ht="35.15" customHeight="1" x14ac:dyDescent="0.2">
      <c r="A16" s="6" t="s">
        <v>1</v>
      </c>
      <c r="B16" s="34" t="s">
        <v>22</v>
      </c>
      <c r="C16" s="34" t="s">
        <v>22</v>
      </c>
      <c r="D16" s="34" t="s">
        <v>22</v>
      </c>
      <c r="E16" s="33" t="s">
        <v>22</v>
      </c>
      <c r="F16" s="34" t="s">
        <v>22</v>
      </c>
      <c r="G16" s="34" t="s">
        <v>22</v>
      </c>
      <c r="H16" s="34" t="s">
        <v>22</v>
      </c>
      <c r="I16" s="33" t="s">
        <v>22</v>
      </c>
      <c r="J16" s="33" t="s">
        <v>22</v>
      </c>
      <c r="K16" s="34" t="s">
        <v>22</v>
      </c>
      <c r="L16" s="34" t="s">
        <v>22</v>
      </c>
      <c r="M16" s="34" t="s">
        <v>22</v>
      </c>
      <c r="N16" s="33" t="s">
        <v>22</v>
      </c>
      <c r="O16" s="34" t="s">
        <v>22</v>
      </c>
      <c r="P16" s="34" t="s">
        <v>22</v>
      </c>
      <c r="Q16" s="33" t="s">
        <v>22</v>
      </c>
      <c r="R16" s="34" t="s">
        <v>22</v>
      </c>
      <c r="S16" s="34" t="s">
        <v>22</v>
      </c>
      <c r="T16" s="34" t="s">
        <v>22</v>
      </c>
      <c r="U16" s="33" t="s">
        <v>22</v>
      </c>
      <c r="V16" s="34" t="s">
        <v>22</v>
      </c>
      <c r="W16" s="34" t="s">
        <v>22</v>
      </c>
      <c r="X16" s="34" t="s">
        <v>22</v>
      </c>
      <c r="Y16" s="33" t="s">
        <v>22</v>
      </c>
    </row>
    <row r="17" spans="1:29" s="4" customFormat="1" ht="35.15" customHeight="1" x14ac:dyDescent="0.2">
      <c r="A17" s="8" t="s">
        <v>0</v>
      </c>
      <c r="B17" s="34" t="s">
        <v>22</v>
      </c>
      <c r="C17" s="34" t="s">
        <v>22</v>
      </c>
      <c r="D17" s="34" t="s">
        <v>22</v>
      </c>
      <c r="E17" s="33" t="s">
        <v>22</v>
      </c>
      <c r="F17" s="34" t="s">
        <v>22</v>
      </c>
      <c r="G17" s="34" t="s">
        <v>22</v>
      </c>
      <c r="H17" s="34" t="s">
        <v>22</v>
      </c>
      <c r="I17" s="33" t="s">
        <v>22</v>
      </c>
      <c r="J17" s="15">
        <v>3</v>
      </c>
      <c r="K17" s="27">
        <v>33.33</v>
      </c>
      <c r="L17" s="25">
        <v>1005.51</v>
      </c>
      <c r="M17" s="28">
        <f>+L17/$L$20*100</f>
        <v>6.1505176659705727</v>
      </c>
      <c r="N17" s="34" t="s">
        <v>22</v>
      </c>
      <c r="O17" s="34" t="s">
        <v>22</v>
      </c>
      <c r="P17" s="34" t="s">
        <v>22</v>
      </c>
      <c r="Q17" s="33" t="s">
        <v>22</v>
      </c>
      <c r="R17" s="34" t="s">
        <v>22</v>
      </c>
      <c r="S17" s="34" t="s">
        <v>22</v>
      </c>
      <c r="T17" s="34" t="s">
        <v>22</v>
      </c>
      <c r="U17" s="33" t="s">
        <v>22</v>
      </c>
      <c r="V17" s="34" t="s">
        <v>22</v>
      </c>
      <c r="W17" s="34" t="s">
        <v>22</v>
      </c>
      <c r="X17" s="34" t="s">
        <v>22</v>
      </c>
      <c r="Y17" s="33" t="s">
        <v>22</v>
      </c>
    </row>
    <row r="18" spans="1:29" s="4" customFormat="1" ht="35.15" customHeight="1" x14ac:dyDescent="0.2">
      <c r="A18" s="6" t="s">
        <v>16</v>
      </c>
      <c r="B18" s="34" t="s">
        <v>22</v>
      </c>
      <c r="C18" s="34" t="s">
        <v>22</v>
      </c>
      <c r="D18" s="34" t="s">
        <v>22</v>
      </c>
      <c r="E18" s="33" t="s">
        <v>22</v>
      </c>
      <c r="F18" s="15">
        <v>14</v>
      </c>
      <c r="G18" s="27">
        <v>100</v>
      </c>
      <c r="H18" s="24">
        <v>61414.22</v>
      </c>
      <c r="I18" s="28">
        <v>100</v>
      </c>
      <c r="J18" s="15">
        <v>6</v>
      </c>
      <c r="K18" s="27">
        <v>66.67</v>
      </c>
      <c r="L18" s="24">
        <v>11706.1</v>
      </c>
      <c r="M18" s="28">
        <f>+L18/$L$20*100</f>
        <v>71.604036607908554</v>
      </c>
      <c r="N18" s="34" t="s">
        <v>22</v>
      </c>
      <c r="O18" s="34" t="s">
        <v>22</v>
      </c>
      <c r="P18" s="34" t="s">
        <v>22</v>
      </c>
      <c r="Q18" s="33" t="s">
        <v>22</v>
      </c>
      <c r="R18" s="34" t="s">
        <v>22</v>
      </c>
      <c r="S18" s="34" t="s">
        <v>22</v>
      </c>
      <c r="T18" s="34" t="s">
        <v>22</v>
      </c>
      <c r="U18" s="33" t="s">
        <v>22</v>
      </c>
      <c r="V18" s="34" t="s">
        <v>22</v>
      </c>
      <c r="W18" s="34" t="s">
        <v>22</v>
      </c>
      <c r="X18" s="34" t="s">
        <v>22</v>
      </c>
      <c r="Y18" s="33" t="s">
        <v>22</v>
      </c>
    </row>
    <row r="19" spans="1:29" s="4" customFormat="1" ht="41.3" customHeight="1" x14ac:dyDescent="0.2">
      <c r="A19" s="48" t="s">
        <v>21</v>
      </c>
      <c r="B19" s="34" t="s">
        <v>22</v>
      </c>
      <c r="C19" s="34" t="s">
        <v>22</v>
      </c>
      <c r="D19" s="31">
        <v>10223.67</v>
      </c>
      <c r="E19" s="33" t="s">
        <v>22</v>
      </c>
      <c r="F19" s="34" t="s">
        <v>22</v>
      </c>
      <c r="G19" s="34" t="s">
        <v>22</v>
      </c>
      <c r="H19" s="24">
        <v>16382.859999999995</v>
      </c>
      <c r="I19" s="32"/>
      <c r="J19" s="33" t="s">
        <v>22</v>
      </c>
      <c r="K19" s="34" t="s">
        <v>22</v>
      </c>
      <c r="L19" s="24">
        <v>3636.7699999999995</v>
      </c>
      <c r="M19" s="34" t="s">
        <v>22</v>
      </c>
      <c r="N19" s="34" t="s">
        <v>22</v>
      </c>
      <c r="O19" s="34" t="s">
        <v>22</v>
      </c>
      <c r="P19" s="34" t="s">
        <v>22</v>
      </c>
      <c r="Q19" s="33" t="s">
        <v>22</v>
      </c>
      <c r="R19" s="34" t="s">
        <v>22</v>
      </c>
      <c r="S19" s="34" t="s">
        <v>22</v>
      </c>
      <c r="T19" s="34" t="s">
        <v>22</v>
      </c>
      <c r="U19" s="33" t="s">
        <v>22</v>
      </c>
      <c r="V19" s="34" t="s">
        <v>22</v>
      </c>
      <c r="W19" s="34" t="s">
        <v>22</v>
      </c>
      <c r="X19" s="34" t="s">
        <v>22</v>
      </c>
      <c r="Y19" s="33" t="s">
        <v>22</v>
      </c>
    </row>
    <row r="20" spans="1:29" s="5" customFormat="1" ht="35.15" customHeight="1" x14ac:dyDescent="0.3">
      <c r="A20" s="17" t="s">
        <v>4</v>
      </c>
      <c r="B20" s="34" t="s">
        <v>22</v>
      </c>
      <c r="C20" s="34" t="s">
        <v>22</v>
      </c>
      <c r="D20" s="29">
        <f>SUM(D18:D19)</f>
        <v>10223.67</v>
      </c>
      <c r="E20" s="26">
        <f t="shared" ref="E20" si="0">SUM(E14:E18)</f>
        <v>0</v>
      </c>
      <c r="F20" s="18">
        <f>SUM(F14:F18)</f>
        <v>14</v>
      </c>
      <c r="G20" s="26">
        <f t="shared" ref="G20:I20" si="1">SUM(G14:G18)</f>
        <v>100</v>
      </c>
      <c r="H20" s="29">
        <f>SUM(H18:H19)</f>
        <v>77797.08</v>
      </c>
      <c r="I20" s="26">
        <f t="shared" si="1"/>
        <v>100</v>
      </c>
      <c r="J20" s="18">
        <f>SUM(J14:J18)</f>
        <v>9</v>
      </c>
      <c r="K20" s="26">
        <f t="shared" ref="K20" si="2">SUM(K14:K18)</f>
        <v>100</v>
      </c>
      <c r="L20" s="56">
        <f>SUM(L17:L19)</f>
        <v>16348.380000000001</v>
      </c>
      <c r="M20" s="26">
        <v>100</v>
      </c>
      <c r="N20" s="34" t="s">
        <v>22</v>
      </c>
      <c r="O20" s="34" t="s">
        <v>22</v>
      </c>
      <c r="P20" s="34" t="s">
        <v>22</v>
      </c>
      <c r="Q20" s="33" t="s">
        <v>22</v>
      </c>
      <c r="R20" s="34" t="s">
        <v>22</v>
      </c>
      <c r="S20" s="34" t="s">
        <v>22</v>
      </c>
      <c r="T20" s="34" t="s">
        <v>22</v>
      </c>
      <c r="U20" s="33" t="s">
        <v>22</v>
      </c>
      <c r="V20" s="34" t="s">
        <v>22</v>
      </c>
      <c r="W20" s="34" t="s">
        <v>22</v>
      </c>
      <c r="X20" s="34" t="s">
        <v>22</v>
      </c>
      <c r="Y20" s="33" t="s">
        <v>22</v>
      </c>
      <c r="Z20" s="30"/>
      <c r="AA20" s="30"/>
      <c r="AB20" s="30"/>
      <c r="AC20" s="30"/>
    </row>
    <row r="21" spans="1:29" ht="18.850000000000001" customHeight="1" x14ac:dyDescent="0.3"/>
    <row r="22" spans="1:29" s="1" customFormat="1" ht="18.850000000000001" customHeight="1" x14ac:dyDescent="0.3">
      <c r="B22" s="10"/>
      <c r="F22" s="10"/>
      <c r="J22" s="10"/>
      <c r="Z22" s="35"/>
      <c r="AA22" s="36"/>
    </row>
    <row r="23" spans="1:29" s="38" customFormat="1" ht="15.15" x14ac:dyDescent="0.3">
      <c r="A23" s="14"/>
      <c r="B23" s="37"/>
      <c r="F23" s="37"/>
      <c r="J23" s="37"/>
      <c r="Z23" s="37"/>
      <c r="AA23" s="39"/>
    </row>
    <row r="24" spans="1:29" s="38" customFormat="1" ht="15.15" customHeight="1" x14ac:dyDescent="0.25">
      <c r="A24" s="134" t="s">
        <v>25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6"/>
      <c r="Z24" s="37"/>
      <c r="AA24" s="39"/>
    </row>
    <row r="25" spans="1:29" s="38" customFormat="1" x14ac:dyDescent="0.25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9"/>
      <c r="Z25" s="37"/>
      <c r="AA25" s="39"/>
    </row>
    <row r="26" spans="1:29" s="38" customFormat="1" ht="17.149999999999999" customHeight="1" x14ac:dyDescent="0.25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  <c r="Z26" s="37"/>
      <c r="AA26" s="39"/>
    </row>
    <row r="27" spans="1:29" s="40" customFormat="1" ht="13.6" customHeight="1" x14ac:dyDescent="0.2">
      <c r="A27" s="49" t="s">
        <v>23</v>
      </c>
      <c r="B27" s="50"/>
      <c r="C27" s="50"/>
      <c r="D27" s="50"/>
      <c r="E27" s="50"/>
      <c r="F27" s="50"/>
      <c r="G27" s="51"/>
      <c r="H27" s="52"/>
      <c r="I27" s="53"/>
      <c r="J27" s="52"/>
      <c r="K27" s="52"/>
      <c r="L27" s="52"/>
      <c r="M27" s="52"/>
      <c r="N27" s="52"/>
      <c r="O27" s="54"/>
      <c r="S27" s="41"/>
      <c r="Y27" s="41"/>
      <c r="Z27" s="37"/>
      <c r="AA27" s="42"/>
    </row>
    <row r="28" spans="1:29" s="40" customFormat="1" ht="21.75" customHeight="1" x14ac:dyDescent="0.25">
      <c r="A28" s="55" t="s">
        <v>24</v>
      </c>
      <c r="B28" s="50"/>
      <c r="C28" s="50"/>
      <c r="D28" s="50"/>
      <c r="E28" s="50"/>
      <c r="F28" s="50"/>
      <c r="G28" s="51"/>
      <c r="H28" s="52"/>
      <c r="I28" s="53"/>
      <c r="J28" s="52"/>
      <c r="K28" s="52"/>
      <c r="L28" s="52"/>
      <c r="M28" s="52"/>
      <c r="N28" s="52"/>
      <c r="O28" s="54"/>
      <c r="S28" s="41"/>
      <c r="Y28" s="41"/>
      <c r="Z28" s="43"/>
      <c r="AA28" s="42"/>
    </row>
    <row r="29" spans="1:29" s="38" customFormat="1" ht="8.15" customHeight="1" x14ac:dyDescent="0.3">
      <c r="A29" s="44"/>
      <c r="B29" s="45"/>
      <c r="C29" s="46"/>
      <c r="D29" s="46"/>
      <c r="E29" s="46"/>
      <c r="F29" s="45"/>
      <c r="G29" s="46"/>
      <c r="H29" s="46"/>
      <c r="I29" s="46"/>
      <c r="J29" s="45"/>
      <c r="K29" s="46"/>
      <c r="L29" s="46"/>
      <c r="M29" s="46"/>
      <c r="N29" s="46"/>
      <c r="O29" s="47"/>
      <c r="Z29" s="37"/>
      <c r="AA29" s="39"/>
    </row>
    <row r="30" spans="1:29" s="38" customFormat="1" ht="15.15" x14ac:dyDescent="0.3">
      <c r="B30" s="37"/>
      <c r="F30" s="37"/>
      <c r="J30" s="37"/>
      <c r="Z30" s="37"/>
      <c r="AA30" s="39"/>
    </row>
    <row r="31" spans="1:29" ht="15.15" x14ac:dyDescent="0.3">
      <c r="A31" s="1"/>
      <c r="B31" s="10"/>
      <c r="C31" s="1"/>
      <c r="D31" s="1"/>
      <c r="E31" s="1"/>
    </row>
    <row r="32" spans="1:29" x14ac:dyDescent="0.25">
      <c r="A32" s="1"/>
      <c r="B32" s="10"/>
      <c r="C32" s="1"/>
      <c r="D32" s="1"/>
      <c r="E32" s="1"/>
    </row>
    <row r="33" spans="1:5" x14ac:dyDescent="0.25">
      <c r="A33" s="1"/>
      <c r="B33" s="10"/>
      <c r="C33" s="1"/>
      <c r="D33" s="1"/>
      <c r="E33" s="1"/>
    </row>
    <row r="34" spans="1:5" x14ac:dyDescent="0.25">
      <c r="A34" s="1"/>
      <c r="B34" s="10"/>
      <c r="C34" s="1"/>
      <c r="D34" s="1"/>
      <c r="E34" s="1"/>
    </row>
    <row r="35" spans="1:5" x14ac:dyDescent="0.25">
      <c r="A35" s="1"/>
      <c r="B35" s="10"/>
      <c r="C35" s="1"/>
      <c r="D35" s="1"/>
      <c r="E35" s="1"/>
    </row>
    <row r="36" spans="1:5" x14ac:dyDescent="0.25">
      <c r="A36" s="1"/>
      <c r="B36" s="10"/>
      <c r="C36" s="1"/>
      <c r="D36" s="1"/>
      <c r="E36" s="1"/>
    </row>
    <row r="37" spans="1:5" x14ac:dyDescent="0.25">
      <c r="A37" s="1"/>
      <c r="B37" s="10"/>
      <c r="C37" s="1"/>
      <c r="D37" s="1"/>
      <c r="E37" s="1"/>
    </row>
  </sheetData>
  <mergeCells count="10">
    <mergeCell ref="A24:O26"/>
    <mergeCell ref="A9:G9"/>
    <mergeCell ref="A12:A13"/>
    <mergeCell ref="B11:Y11"/>
    <mergeCell ref="N12:Q12"/>
    <mergeCell ref="R12:U12"/>
    <mergeCell ref="V12:Y12"/>
    <mergeCell ref="B12:E12"/>
    <mergeCell ref="F12:I12"/>
    <mergeCell ref="J12:M12"/>
  </mergeCells>
  <pageMargins left="0.39370078740157483" right="0" top="0.55118110236220474" bottom="0.55118110236220474" header="0.31496062992125984" footer="0.31496062992125984"/>
  <pageSetup paperSize="8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:Y38"/>
  <sheetViews>
    <sheetView workbookViewId="0">
      <selection activeCell="D7" sqref="D7"/>
    </sheetView>
  </sheetViews>
  <sheetFormatPr defaultRowHeight="14.3" x14ac:dyDescent="0.25"/>
  <cols>
    <col min="1" max="1" width="24.625" customWidth="1"/>
    <col min="2" max="2" width="9.625" style="11" customWidth="1"/>
    <col min="3" max="3" width="12.625" customWidth="1"/>
    <col min="4" max="4" width="16.375" customWidth="1"/>
    <col min="5" max="5" width="10.875" customWidth="1"/>
    <col min="6" max="6" width="9.875" style="11" customWidth="1"/>
    <col min="7" max="7" width="12.125" customWidth="1"/>
    <col min="8" max="8" width="17.625" customWidth="1"/>
    <col min="9" max="9" width="12.125" style="104" customWidth="1"/>
    <col min="10" max="10" width="9.625" style="11" customWidth="1"/>
    <col min="11" max="11" width="11.5" customWidth="1"/>
    <col min="12" max="12" width="17.625" customWidth="1"/>
    <col min="13" max="13" width="11" customWidth="1"/>
    <col min="14" max="15" width="9.625" customWidth="1"/>
    <col min="16" max="16" width="9.5" customWidth="1"/>
    <col min="17" max="17" width="9.625" customWidth="1"/>
    <col min="18" max="18" width="9.125" customWidth="1"/>
    <col min="19" max="19" width="12.5" customWidth="1"/>
    <col min="20" max="20" width="9.5" customWidth="1"/>
    <col min="21" max="22" width="9.625" customWidth="1"/>
    <col min="23" max="23" width="12.5" customWidth="1"/>
    <col min="24" max="24" width="9.5" customWidth="1"/>
    <col min="25" max="26" width="9.625" customWidth="1"/>
    <col min="27" max="27" width="12.375" customWidth="1"/>
    <col min="28" max="28" width="17.625" customWidth="1"/>
    <col min="29" max="29" width="9.625" customWidth="1"/>
  </cols>
  <sheetData>
    <row r="1" spans="1:25" ht="15.15" x14ac:dyDescent="0.3">
      <c r="A1" s="1"/>
      <c r="B1" s="10"/>
      <c r="C1" s="1"/>
      <c r="D1" s="1"/>
      <c r="E1" s="1"/>
      <c r="F1" s="10"/>
      <c r="G1" s="1"/>
      <c r="H1" s="1"/>
      <c r="I1" s="60"/>
    </row>
    <row r="2" spans="1:25" ht="15.15" x14ac:dyDescent="0.3">
      <c r="A2" s="1"/>
      <c r="B2" s="10"/>
      <c r="C2" s="1"/>
      <c r="D2" s="1"/>
      <c r="E2" s="1"/>
      <c r="F2" s="10"/>
      <c r="G2" s="1"/>
      <c r="H2" s="1"/>
      <c r="I2" s="60"/>
    </row>
    <row r="3" spans="1:25" ht="15.15" x14ac:dyDescent="0.3">
      <c r="A3" s="1"/>
      <c r="B3" s="10"/>
      <c r="C3" s="1"/>
      <c r="D3" s="1"/>
      <c r="E3" s="1"/>
      <c r="F3" s="10"/>
      <c r="G3" s="1"/>
      <c r="H3" s="1"/>
      <c r="I3" s="60"/>
    </row>
    <row r="4" spans="1:25" ht="15.15" x14ac:dyDescent="0.3">
      <c r="A4" s="1"/>
      <c r="B4" s="10"/>
      <c r="C4" s="1"/>
      <c r="D4" s="1"/>
      <c r="E4" s="1"/>
      <c r="F4" s="10"/>
      <c r="G4" s="1"/>
      <c r="H4" s="1"/>
      <c r="I4" s="60"/>
    </row>
    <row r="5" spans="1:25" ht="15.15" x14ac:dyDescent="0.3">
      <c r="A5" s="1"/>
      <c r="B5" s="10"/>
      <c r="C5" s="1"/>
      <c r="D5" s="1"/>
      <c r="E5" s="1"/>
      <c r="F5" s="10"/>
      <c r="G5" s="1"/>
      <c r="H5" s="1"/>
      <c r="I5" s="60"/>
    </row>
    <row r="6" spans="1:25" ht="30.75" customHeight="1" x14ac:dyDescent="0.25">
      <c r="A6" s="23" t="s">
        <v>18</v>
      </c>
      <c r="B6" s="10"/>
      <c r="C6" s="1"/>
      <c r="D6" s="1"/>
      <c r="E6" s="1"/>
      <c r="F6" s="10"/>
      <c r="G6" s="1"/>
      <c r="H6" s="1"/>
      <c r="I6" s="60"/>
    </row>
    <row r="7" spans="1:25" ht="6.8" customHeight="1" x14ac:dyDescent="0.3">
      <c r="A7" s="2"/>
      <c r="B7" s="10"/>
      <c r="C7" s="1"/>
      <c r="D7" s="1"/>
      <c r="E7" s="1"/>
      <c r="F7" s="10"/>
      <c r="G7" s="1"/>
      <c r="H7" s="1"/>
      <c r="I7" s="60"/>
    </row>
    <row r="8" spans="1:25" ht="24.8" customHeight="1" x14ac:dyDescent="0.3">
      <c r="A8" s="20" t="s">
        <v>26</v>
      </c>
      <c r="B8" s="21"/>
      <c r="C8" s="22"/>
      <c r="D8" s="22"/>
      <c r="E8" s="13"/>
      <c r="F8" s="10"/>
      <c r="G8" s="1"/>
      <c r="H8" s="1"/>
      <c r="I8" s="60"/>
    </row>
    <row r="9" spans="1:25" s="5" customFormat="1" ht="34.5" customHeight="1" x14ac:dyDescent="0.25">
      <c r="A9" s="156" t="s">
        <v>27</v>
      </c>
      <c r="B9" s="156"/>
      <c r="C9" s="156"/>
      <c r="D9" s="156"/>
      <c r="E9" s="156"/>
      <c r="F9" s="156"/>
      <c r="G9" s="3"/>
      <c r="H9" s="3"/>
      <c r="I9" s="36"/>
      <c r="J9" s="11"/>
    </row>
    <row r="10" spans="1:25" ht="16.5" customHeight="1" x14ac:dyDescent="0.3">
      <c r="A10" s="1"/>
      <c r="B10" s="10"/>
      <c r="C10" s="1"/>
      <c r="D10" s="1"/>
      <c r="E10" s="1"/>
      <c r="F10" s="10"/>
      <c r="G10" s="1"/>
      <c r="H10" s="1"/>
      <c r="I10" s="60"/>
    </row>
    <row r="11" spans="1:25" ht="38.9" customHeight="1" thickBot="1" x14ac:dyDescent="0.35">
      <c r="A11" s="3"/>
      <c r="B11" s="157" t="s">
        <v>10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9"/>
    </row>
    <row r="12" spans="1:25" ht="29.9" customHeight="1" x14ac:dyDescent="0.25">
      <c r="A12" s="160" t="s">
        <v>17</v>
      </c>
      <c r="B12" s="162" t="s">
        <v>7</v>
      </c>
      <c r="C12" s="163"/>
      <c r="D12" s="163"/>
      <c r="E12" s="164"/>
      <c r="F12" s="162" t="s">
        <v>5</v>
      </c>
      <c r="G12" s="163"/>
      <c r="H12" s="163"/>
      <c r="I12" s="164"/>
      <c r="J12" s="162" t="s">
        <v>6</v>
      </c>
      <c r="K12" s="163"/>
      <c r="L12" s="163"/>
      <c r="M12" s="164"/>
      <c r="N12" s="162" t="s">
        <v>15</v>
      </c>
      <c r="O12" s="163"/>
      <c r="P12" s="163"/>
      <c r="Q12" s="164"/>
      <c r="R12" s="162" t="s">
        <v>8</v>
      </c>
      <c r="S12" s="163"/>
      <c r="T12" s="163"/>
      <c r="U12" s="164"/>
      <c r="V12" s="162" t="s">
        <v>9</v>
      </c>
      <c r="W12" s="163"/>
      <c r="X12" s="163"/>
      <c r="Y12" s="164"/>
    </row>
    <row r="13" spans="1:25" ht="29.9" customHeight="1" x14ac:dyDescent="0.25">
      <c r="A13" s="161"/>
      <c r="B13" s="62" t="s">
        <v>11</v>
      </c>
      <c r="C13" s="12" t="s">
        <v>13</v>
      </c>
      <c r="D13" s="9" t="s">
        <v>12</v>
      </c>
      <c r="E13" s="16" t="s">
        <v>14</v>
      </c>
      <c r="F13" s="62" t="s">
        <v>11</v>
      </c>
      <c r="G13" s="12" t="s">
        <v>13</v>
      </c>
      <c r="H13" s="9" t="s">
        <v>12</v>
      </c>
      <c r="I13" s="63" t="s">
        <v>14</v>
      </c>
      <c r="J13" s="62" t="s">
        <v>11</v>
      </c>
      <c r="K13" s="12" t="s">
        <v>13</v>
      </c>
      <c r="L13" s="9" t="s">
        <v>12</v>
      </c>
      <c r="M13" s="16" t="s">
        <v>14</v>
      </c>
      <c r="N13" s="62" t="s">
        <v>11</v>
      </c>
      <c r="O13" s="12" t="s">
        <v>13</v>
      </c>
      <c r="P13" s="9" t="s">
        <v>12</v>
      </c>
      <c r="Q13" s="16" t="s">
        <v>14</v>
      </c>
      <c r="R13" s="62" t="s">
        <v>11</v>
      </c>
      <c r="S13" s="12" t="s">
        <v>13</v>
      </c>
      <c r="T13" s="9" t="s">
        <v>12</v>
      </c>
      <c r="U13" s="16" t="s">
        <v>14</v>
      </c>
      <c r="V13" s="62" t="s">
        <v>11</v>
      </c>
      <c r="W13" s="12" t="s">
        <v>13</v>
      </c>
      <c r="X13" s="9" t="s">
        <v>12</v>
      </c>
      <c r="Y13" s="16" t="s">
        <v>14</v>
      </c>
    </row>
    <row r="14" spans="1:25" s="72" customFormat="1" ht="35.15" customHeight="1" x14ac:dyDescent="0.3">
      <c r="A14" s="64" t="s">
        <v>2</v>
      </c>
      <c r="B14" s="65"/>
      <c r="C14" s="66"/>
      <c r="D14" s="67"/>
      <c r="E14" s="68"/>
      <c r="F14" s="65"/>
      <c r="G14" s="66"/>
      <c r="H14" s="69"/>
      <c r="I14" s="70"/>
      <c r="J14" s="65"/>
      <c r="K14" s="66"/>
      <c r="L14" s="69"/>
      <c r="M14" s="68"/>
      <c r="N14" s="65"/>
      <c r="O14" s="71"/>
      <c r="P14" s="67"/>
      <c r="Q14" s="70"/>
      <c r="R14" s="65"/>
      <c r="S14" s="71"/>
      <c r="T14" s="67"/>
      <c r="U14" s="70"/>
      <c r="V14" s="65"/>
      <c r="W14" s="71"/>
      <c r="X14" s="67"/>
      <c r="Y14" s="70"/>
    </row>
    <row r="15" spans="1:25" s="72" customFormat="1" ht="35.15" customHeight="1" x14ac:dyDescent="0.3">
      <c r="A15" s="73" t="s">
        <v>3</v>
      </c>
      <c r="B15" s="65"/>
      <c r="C15" s="71"/>
      <c r="D15" s="67"/>
      <c r="E15" s="70"/>
      <c r="F15" s="65"/>
      <c r="G15" s="66"/>
      <c r="H15" s="67"/>
      <c r="I15" s="70"/>
      <c r="J15" s="65"/>
      <c r="K15" s="66"/>
      <c r="L15" s="67"/>
      <c r="M15" s="68"/>
      <c r="N15" s="65"/>
      <c r="O15" s="71"/>
      <c r="P15" s="67"/>
      <c r="Q15" s="70"/>
      <c r="R15" s="65"/>
      <c r="S15" s="71"/>
      <c r="T15" s="67"/>
      <c r="U15" s="70"/>
      <c r="V15" s="65"/>
      <c r="W15" s="71"/>
      <c r="X15" s="67"/>
      <c r="Y15" s="70"/>
    </row>
    <row r="16" spans="1:25" s="72" customFormat="1" ht="35.15" customHeight="1" x14ac:dyDescent="0.3">
      <c r="A16" s="64" t="s">
        <v>1</v>
      </c>
      <c r="B16" s="74"/>
      <c r="C16" s="71"/>
      <c r="D16" s="75"/>
      <c r="E16" s="70"/>
      <c r="F16" s="74"/>
      <c r="G16" s="66"/>
      <c r="H16" s="75"/>
      <c r="I16" s="70"/>
      <c r="J16" s="74"/>
      <c r="K16" s="66"/>
      <c r="L16" s="75"/>
      <c r="M16" s="68"/>
      <c r="N16" s="74"/>
      <c r="O16" s="71"/>
      <c r="P16" s="75"/>
      <c r="Q16" s="70"/>
      <c r="R16" s="74"/>
      <c r="S16" s="71"/>
      <c r="T16" s="75"/>
      <c r="U16" s="70"/>
      <c r="V16" s="74"/>
      <c r="W16" s="71"/>
      <c r="X16" s="75"/>
      <c r="Y16" s="70"/>
    </row>
    <row r="17" spans="1:25" s="72" customFormat="1" ht="35.15" customHeight="1" x14ac:dyDescent="0.3">
      <c r="A17" s="76" t="s">
        <v>0</v>
      </c>
      <c r="B17" s="65"/>
      <c r="C17" s="71"/>
      <c r="D17" s="67"/>
      <c r="E17" s="70"/>
      <c r="F17" s="15">
        <v>1</v>
      </c>
      <c r="G17" s="27">
        <f>+F17/$F$20*100</f>
        <v>5.8823529411764701</v>
      </c>
      <c r="H17" s="32">
        <v>6758.86</v>
      </c>
      <c r="I17" s="28">
        <v>5.3116361978019162</v>
      </c>
      <c r="J17" s="15">
        <v>2</v>
      </c>
      <c r="K17" s="27">
        <f>+J17/$J$20*100</f>
        <v>20</v>
      </c>
      <c r="L17" s="32">
        <v>858.86</v>
      </c>
      <c r="M17" s="27">
        <v>4.5115064794532787</v>
      </c>
      <c r="N17" s="65"/>
      <c r="O17" s="71"/>
      <c r="P17" s="67"/>
      <c r="Q17" s="70"/>
      <c r="R17" s="65"/>
      <c r="S17" s="71"/>
      <c r="T17" s="67"/>
      <c r="U17" s="70"/>
      <c r="V17" s="65"/>
      <c r="W17" s="71"/>
      <c r="X17" s="67"/>
      <c r="Y17" s="70"/>
    </row>
    <row r="18" spans="1:25" s="72" customFormat="1" ht="35.15" customHeight="1" x14ac:dyDescent="0.3">
      <c r="A18" s="64" t="s">
        <v>16</v>
      </c>
      <c r="B18" s="65"/>
      <c r="C18" s="66"/>
      <c r="D18" s="67"/>
      <c r="E18" s="68"/>
      <c r="F18" s="65">
        <v>16</v>
      </c>
      <c r="G18" s="27">
        <f t="shared" ref="G18:G20" si="0">+F18/$F$20*100</f>
        <v>94.117647058823522</v>
      </c>
      <c r="H18" s="67">
        <v>120487.43000000001</v>
      </c>
      <c r="I18" s="28">
        <v>94.688363802198083</v>
      </c>
      <c r="J18" s="65">
        <v>8</v>
      </c>
      <c r="K18" s="27">
        <f t="shared" ref="K18:K20" si="1">+J18/$J$20*100</f>
        <v>80</v>
      </c>
      <c r="L18" s="67">
        <v>18178.239999999998</v>
      </c>
      <c r="M18" s="27">
        <v>95.488493520546712</v>
      </c>
      <c r="N18" s="65"/>
      <c r="O18" s="71"/>
      <c r="P18" s="77"/>
      <c r="Q18" s="70"/>
      <c r="R18" s="65"/>
      <c r="S18" s="71"/>
      <c r="T18" s="67"/>
      <c r="U18" s="70"/>
      <c r="V18" s="65"/>
      <c r="W18" s="66"/>
      <c r="X18" s="67"/>
      <c r="Y18" s="68"/>
    </row>
    <row r="19" spans="1:25" s="72" customFormat="1" ht="38.9" customHeight="1" x14ac:dyDescent="0.25">
      <c r="A19" s="78" t="s">
        <v>21</v>
      </c>
      <c r="B19" s="79" t="s">
        <v>22</v>
      </c>
      <c r="C19" s="80" t="s">
        <v>22</v>
      </c>
      <c r="D19" s="69">
        <v>25335.93</v>
      </c>
      <c r="E19" s="81" t="s">
        <v>22</v>
      </c>
      <c r="F19" s="82" t="s">
        <v>22</v>
      </c>
      <c r="G19" s="80" t="s">
        <v>22</v>
      </c>
      <c r="H19" s="69">
        <v>113177.18</v>
      </c>
      <c r="I19" s="81" t="s">
        <v>22</v>
      </c>
      <c r="J19" s="82" t="s">
        <v>22</v>
      </c>
      <c r="K19" s="80" t="s">
        <v>22</v>
      </c>
      <c r="L19" s="69">
        <v>31036.030000000002</v>
      </c>
      <c r="M19" s="80" t="s">
        <v>22</v>
      </c>
      <c r="N19" s="83"/>
      <c r="O19" s="84"/>
      <c r="P19" s="69"/>
      <c r="Q19" s="85"/>
      <c r="R19" s="83"/>
      <c r="S19" s="84"/>
      <c r="T19" s="69"/>
      <c r="U19" s="85"/>
      <c r="V19" s="83"/>
      <c r="W19" s="84"/>
      <c r="X19" s="69"/>
      <c r="Y19" s="85"/>
    </row>
    <row r="20" spans="1:25" s="10" customFormat="1" ht="35.15" customHeight="1" thickBot="1" x14ac:dyDescent="0.3">
      <c r="A20" s="86" t="s">
        <v>4</v>
      </c>
      <c r="B20" s="87"/>
      <c r="C20" s="88"/>
      <c r="D20" s="89">
        <f>SUM(D19)</f>
        <v>25335.93</v>
      </c>
      <c r="E20" s="90"/>
      <c r="F20" s="87">
        <f t="shared" ref="F20:J20" si="2">SUM(F14:F19)</f>
        <v>17</v>
      </c>
      <c r="G20" s="27">
        <f t="shared" si="0"/>
        <v>100</v>
      </c>
      <c r="H20" s="89">
        <f>SUM(H14:H18)</f>
        <v>127246.29000000001</v>
      </c>
      <c r="I20" s="28">
        <v>100</v>
      </c>
      <c r="J20" s="87">
        <f t="shared" si="2"/>
        <v>10</v>
      </c>
      <c r="K20" s="27">
        <f t="shared" si="1"/>
        <v>100</v>
      </c>
      <c r="L20" s="89">
        <f>SUM(L17:L19)</f>
        <v>50073.130000000005</v>
      </c>
      <c r="M20" s="27">
        <v>100</v>
      </c>
      <c r="N20" s="87"/>
      <c r="O20" s="91"/>
      <c r="P20" s="89"/>
      <c r="Q20" s="92"/>
      <c r="R20" s="87"/>
      <c r="S20" s="91"/>
      <c r="T20" s="89"/>
      <c r="U20" s="92"/>
      <c r="V20" s="87"/>
      <c r="W20" s="88"/>
      <c r="X20" s="89"/>
      <c r="Y20" s="90"/>
    </row>
    <row r="21" spans="1:25" s="1" customFormat="1" ht="18.850000000000001" customHeight="1" x14ac:dyDescent="0.25">
      <c r="B21" s="10"/>
      <c r="F21" s="10"/>
      <c r="I21" s="60"/>
      <c r="J21" s="10"/>
    </row>
    <row r="22" spans="1:25" s="1" customFormat="1" x14ac:dyDescent="0.25">
      <c r="A22" s="14"/>
      <c r="B22" s="10"/>
      <c r="F22" s="10"/>
      <c r="I22" s="60"/>
      <c r="J22" s="10"/>
    </row>
    <row r="23" spans="1:25" s="93" customFormat="1" x14ac:dyDescent="0.25">
      <c r="A23" s="134" t="s">
        <v>25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25" s="93" customFormat="1" x14ac:dyDescent="0.25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9"/>
    </row>
    <row r="25" spans="1:25" s="93" customFormat="1" x14ac:dyDescent="0.25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9"/>
    </row>
    <row r="26" spans="1:25" s="94" customFormat="1" ht="20.399999999999999" customHeight="1" x14ac:dyDescent="0.25">
      <c r="A26" s="149" t="s">
        <v>28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</row>
    <row r="27" spans="1:25" s="93" customFormat="1" ht="18.850000000000001" customHeight="1" x14ac:dyDescent="0.25">
      <c r="A27" s="152" t="s">
        <v>23</v>
      </c>
      <c r="B27" s="153"/>
      <c r="C27" s="153"/>
      <c r="D27" s="153"/>
      <c r="E27" s="153"/>
      <c r="F27" s="153"/>
      <c r="G27" s="153"/>
      <c r="H27" s="153"/>
      <c r="I27" s="95"/>
      <c r="J27" s="96"/>
      <c r="K27" s="96"/>
      <c r="L27" s="96"/>
      <c r="M27" s="96"/>
      <c r="N27" s="96"/>
      <c r="O27" s="97"/>
    </row>
    <row r="28" spans="1:25" s="93" customFormat="1" ht="18" customHeight="1" x14ac:dyDescent="0.25">
      <c r="A28" s="154" t="s">
        <v>24</v>
      </c>
      <c r="B28" s="155"/>
      <c r="C28" s="155"/>
      <c r="D28" s="155"/>
      <c r="E28" s="98"/>
      <c r="F28" s="98"/>
      <c r="G28" s="99"/>
      <c r="H28" s="100"/>
      <c r="I28" s="101"/>
      <c r="J28" s="100"/>
      <c r="K28" s="100"/>
      <c r="L28" s="100"/>
      <c r="M28" s="100"/>
      <c r="N28" s="100"/>
      <c r="O28" s="102"/>
    </row>
    <row r="29" spans="1:25" s="1" customFormat="1" x14ac:dyDescent="0.25">
      <c r="B29" s="10"/>
      <c r="F29" s="10"/>
      <c r="I29" s="60"/>
      <c r="J29" s="10"/>
    </row>
    <row r="30" spans="1:25" s="1" customFormat="1" x14ac:dyDescent="0.25">
      <c r="B30" s="10"/>
      <c r="F30" s="10"/>
      <c r="I30" s="60"/>
      <c r="J30" s="10"/>
    </row>
    <row r="31" spans="1:25" s="1" customFormat="1" x14ac:dyDescent="0.25">
      <c r="B31" s="10"/>
      <c r="F31" s="10"/>
      <c r="I31" s="60"/>
      <c r="J31" s="10"/>
    </row>
    <row r="36" spans="1:13" x14ac:dyDescent="0.25">
      <c r="A36" s="8" t="s">
        <v>0</v>
      </c>
      <c r="B36" s="103"/>
      <c r="C36" s="27"/>
      <c r="D36" s="25"/>
      <c r="E36" s="28"/>
      <c r="F36" s="15">
        <v>1</v>
      </c>
      <c r="G36" s="27">
        <v>0.83</v>
      </c>
      <c r="H36" s="25">
        <v>6758.86</v>
      </c>
      <c r="I36" s="28">
        <v>2.19</v>
      </c>
      <c r="J36" s="15">
        <v>2</v>
      </c>
      <c r="K36" s="27">
        <v>1.67</v>
      </c>
      <c r="L36" s="25">
        <v>858.86</v>
      </c>
      <c r="M36" s="28">
        <v>0.28000000000000003</v>
      </c>
    </row>
    <row r="37" spans="1:13" x14ac:dyDescent="0.25">
      <c r="A37" s="6" t="s">
        <v>16</v>
      </c>
      <c r="B37" s="103">
        <v>7</v>
      </c>
      <c r="C37" s="27">
        <v>5.83</v>
      </c>
      <c r="D37" s="24">
        <v>25335.93</v>
      </c>
      <c r="E37" s="28">
        <v>8.2200000000000006</v>
      </c>
      <c r="F37" s="15">
        <v>80</v>
      </c>
      <c r="G37" s="27">
        <v>66.67</v>
      </c>
      <c r="H37" s="24">
        <v>226905.75</v>
      </c>
      <c r="I37" s="28">
        <v>73.62</v>
      </c>
      <c r="J37" s="15">
        <v>30</v>
      </c>
      <c r="K37" s="27">
        <v>25</v>
      </c>
      <c r="L37" s="24">
        <v>48355.41</v>
      </c>
      <c r="M37" s="28">
        <v>15.69</v>
      </c>
    </row>
    <row r="38" spans="1:13" x14ac:dyDescent="0.25">
      <c r="A38" s="17" t="s">
        <v>4</v>
      </c>
      <c r="B38" s="18">
        <f>SUM(B33:B37)</f>
        <v>7</v>
      </c>
      <c r="C38" s="26">
        <f t="shared" ref="C38:E38" si="3">SUM(C33:C37)</f>
        <v>5.83</v>
      </c>
      <c r="D38" s="29">
        <f t="shared" si="3"/>
        <v>25335.93</v>
      </c>
      <c r="E38" s="26">
        <f t="shared" si="3"/>
        <v>8.2200000000000006</v>
      </c>
      <c r="F38" s="18">
        <f>SUM(F33:F37)</f>
        <v>81</v>
      </c>
      <c r="G38" s="26">
        <f t="shared" ref="G38:I38" si="4">SUM(G33:G37)</f>
        <v>67.5</v>
      </c>
      <c r="H38" s="29">
        <f>SUM(H33:H37)</f>
        <v>233664.61</v>
      </c>
      <c r="I38" s="26">
        <f t="shared" si="4"/>
        <v>75.81</v>
      </c>
      <c r="J38" s="18">
        <f>SUM(J33:J37)</f>
        <v>32</v>
      </c>
      <c r="K38" s="26">
        <f t="shared" ref="K38" si="5">SUM(K33:K37)</f>
        <v>26.67</v>
      </c>
      <c r="L38" s="29">
        <f>SUM(L33:L37)</f>
        <v>49214.270000000004</v>
      </c>
      <c r="M38" s="26">
        <f t="shared" ref="M38" si="6">SUM(M33:M37)</f>
        <v>15.969999999999999</v>
      </c>
    </row>
  </sheetData>
  <mergeCells count="13">
    <mergeCell ref="A23:O25"/>
    <mergeCell ref="A26:O26"/>
    <mergeCell ref="A27:H27"/>
    <mergeCell ref="A28:D28"/>
    <mergeCell ref="A9:F9"/>
    <mergeCell ref="B11:Y11"/>
    <mergeCell ref="A12:A13"/>
    <mergeCell ref="B12:E12"/>
    <mergeCell ref="F12:I12"/>
    <mergeCell ref="J12:M12"/>
    <mergeCell ref="N12:Q12"/>
    <mergeCell ref="R12:U12"/>
    <mergeCell ref="V12:Y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:Z29"/>
  <sheetViews>
    <sheetView workbookViewId="0">
      <selection activeCell="E16" sqref="E16"/>
    </sheetView>
  </sheetViews>
  <sheetFormatPr defaultColWidth="9.125" defaultRowHeight="14.3" x14ac:dyDescent="0.25"/>
  <cols>
    <col min="1" max="1" width="24.625" customWidth="1"/>
    <col min="2" max="2" width="9.625" style="11" customWidth="1"/>
    <col min="3" max="3" width="12.625" customWidth="1"/>
    <col min="4" max="4" width="18.125" customWidth="1"/>
    <col min="5" max="5" width="10.875" customWidth="1"/>
    <col min="6" max="6" width="9.875" style="11" customWidth="1"/>
    <col min="7" max="7" width="12.125" customWidth="1"/>
    <col min="8" max="8" width="17.625" customWidth="1"/>
    <col min="9" max="9" width="9.625" customWidth="1"/>
    <col min="10" max="10" width="9.625" style="11" customWidth="1"/>
    <col min="11" max="11" width="11.5" customWidth="1"/>
    <col min="12" max="12" width="17.625" customWidth="1"/>
    <col min="13" max="15" width="9.625" customWidth="1"/>
    <col min="16" max="16" width="13.875" customWidth="1"/>
    <col min="17" max="17" width="9.625" customWidth="1"/>
    <col min="18" max="18" width="9.125" customWidth="1"/>
    <col min="19" max="19" width="12.5" customWidth="1"/>
    <col min="20" max="20" width="14.875" customWidth="1"/>
    <col min="21" max="22" width="9.625" customWidth="1"/>
    <col min="23" max="23" width="12.5" customWidth="1"/>
    <col min="24" max="24" width="14.875" customWidth="1"/>
    <col min="25" max="25" width="9.625" customWidth="1"/>
  </cols>
  <sheetData>
    <row r="1" spans="1:25" ht="15.15" x14ac:dyDescent="0.3">
      <c r="A1" s="1"/>
      <c r="B1" s="10"/>
      <c r="C1" s="1"/>
      <c r="D1" s="1"/>
      <c r="E1" s="1"/>
      <c r="F1" s="10"/>
      <c r="G1" s="1"/>
      <c r="H1" s="1"/>
      <c r="I1" s="1"/>
    </row>
    <row r="2" spans="1:25" ht="15.15" x14ac:dyDescent="0.3">
      <c r="A2" s="1"/>
      <c r="B2" s="10"/>
      <c r="C2" s="1"/>
      <c r="D2" s="1"/>
      <c r="E2" s="1"/>
      <c r="F2" s="10"/>
      <c r="G2" s="1"/>
      <c r="H2" s="1"/>
      <c r="I2" s="1"/>
    </row>
    <row r="3" spans="1:25" ht="15.15" x14ac:dyDescent="0.3">
      <c r="A3" s="1"/>
      <c r="B3" s="10"/>
      <c r="C3" s="1"/>
      <c r="D3" s="1"/>
      <c r="E3" s="1"/>
      <c r="F3" s="10"/>
      <c r="G3" s="1"/>
      <c r="H3" s="1"/>
      <c r="I3" s="1"/>
    </row>
    <row r="4" spans="1:25" ht="15.15" x14ac:dyDescent="0.3">
      <c r="A4" s="1"/>
      <c r="B4" s="10"/>
      <c r="C4" s="1"/>
      <c r="D4" s="1"/>
      <c r="E4" s="1"/>
      <c r="F4" s="10"/>
      <c r="G4" s="1"/>
      <c r="H4" s="1"/>
      <c r="I4" s="1"/>
    </row>
    <row r="5" spans="1:25" ht="15.15" x14ac:dyDescent="0.3">
      <c r="A5" s="1"/>
      <c r="B5" s="10"/>
      <c r="C5" s="1"/>
      <c r="D5" s="1"/>
      <c r="E5" s="1"/>
      <c r="F5" s="10"/>
      <c r="G5" s="1"/>
      <c r="H5" s="1"/>
      <c r="I5" s="1"/>
    </row>
    <row r="6" spans="1:25" ht="18.350000000000001" x14ac:dyDescent="0.25">
      <c r="A6" s="23" t="s">
        <v>18</v>
      </c>
      <c r="B6" s="10"/>
      <c r="C6" s="1"/>
      <c r="D6" s="1"/>
      <c r="E6" s="1"/>
      <c r="F6" s="10"/>
      <c r="G6" s="1"/>
      <c r="H6" s="1"/>
      <c r="I6" s="1"/>
    </row>
    <row r="7" spans="1:25" ht="15.15" x14ac:dyDescent="0.3">
      <c r="A7" s="2"/>
      <c r="B7" s="10"/>
      <c r="C7" s="1"/>
      <c r="D7" s="1"/>
      <c r="E7" s="1"/>
      <c r="F7" s="10"/>
      <c r="G7" s="1"/>
      <c r="H7" s="1"/>
      <c r="I7" s="1"/>
    </row>
    <row r="8" spans="1:25" ht="15.8" x14ac:dyDescent="0.3">
      <c r="A8" s="61" t="s">
        <v>29</v>
      </c>
      <c r="B8" s="21"/>
      <c r="C8" s="22"/>
      <c r="D8" s="22"/>
      <c r="E8" s="13"/>
      <c r="F8" s="10"/>
      <c r="G8" s="1"/>
      <c r="H8" s="1"/>
      <c r="I8" s="1"/>
    </row>
    <row r="9" spans="1:25" ht="15.65" x14ac:dyDescent="0.25">
      <c r="A9" s="165" t="s">
        <v>27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</row>
    <row r="10" spans="1:25" ht="15.8" x14ac:dyDescent="0.3">
      <c r="A10" s="107"/>
      <c r="B10" s="108"/>
      <c r="C10" s="1"/>
      <c r="D10" s="1"/>
      <c r="E10" s="1"/>
      <c r="F10" s="10"/>
      <c r="G10" s="1"/>
      <c r="H10" s="1"/>
      <c r="I10" s="1"/>
    </row>
    <row r="11" spans="1:25" ht="15.15" x14ac:dyDescent="0.3">
      <c r="A11" s="1"/>
      <c r="B11" s="10"/>
      <c r="C11" s="1"/>
      <c r="D11" s="1"/>
      <c r="E11" s="1"/>
      <c r="F11" s="10"/>
      <c r="G11" s="1"/>
      <c r="H11" s="1"/>
      <c r="I11" s="1"/>
    </row>
    <row r="12" spans="1:25" ht="15.15" x14ac:dyDescent="0.3">
      <c r="A12" s="3"/>
      <c r="B12" s="143" t="s">
        <v>10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5"/>
    </row>
    <row r="13" spans="1:25" x14ac:dyDescent="0.25">
      <c r="A13" s="141" t="s">
        <v>17</v>
      </c>
      <c r="B13" s="148" t="s">
        <v>7</v>
      </c>
      <c r="C13" s="146"/>
      <c r="D13" s="146"/>
      <c r="E13" s="147"/>
      <c r="F13" s="146" t="s">
        <v>5</v>
      </c>
      <c r="G13" s="146"/>
      <c r="H13" s="146"/>
      <c r="I13" s="147"/>
      <c r="J13" s="146" t="s">
        <v>6</v>
      </c>
      <c r="K13" s="146"/>
      <c r="L13" s="146"/>
      <c r="M13" s="147"/>
      <c r="N13" s="146" t="s">
        <v>15</v>
      </c>
      <c r="O13" s="146"/>
      <c r="P13" s="146"/>
      <c r="Q13" s="147"/>
      <c r="R13" s="146" t="s">
        <v>8</v>
      </c>
      <c r="S13" s="146"/>
      <c r="T13" s="146"/>
      <c r="U13" s="147"/>
      <c r="V13" s="146" t="s">
        <v>9</v>
      </c>
      <c r="W13" s="146"/>
      <c r="X13" s="146"/>
      <c r="Y13" s="147"/>
    </row>
    <row r="14" spans="1:25" ht="42.8" x14ac:dyDescent="0.25">
      <c r="A14" s="142"/>
      <c r="B14" s="9" t="s">
        <v>11</v>
      </c>
      <c r="C14" s="12" t="s">
        <v>13</v>
      </c>
      <c r="D14" s="9" t="s">
        <v>12</v>
      </c>
      <c r="E14" s="16" t="s">
        <v>14</v>
      </c>
      <c r="F14" s="7" t="s">
        <v>11</v>
      </c>
      <c r="G14" s="12" t="s">
        <v>13</v>
      </c>
      <c r="H14" s="9" t="s">
        <v>12</v>
      </c>
      <c r="I14" s="16" t="s">
        <v>14</v>
      </c>
      <c r="J14" s="7" t="s">
        <v>11</v>
      </c>
      <c r="K14" s="12" t="s">
        <v>13</v>
      </c>
      <c r="L14" s="9" t="s">
        <v>12</v>
      </c>
      <c r="M14" s="16" t="s">
        <v>14</v>
      </c>
      <c r="N14" s="7" t="s">
        <v>11</v>
      </c>
      <c r="O14" s="12" t="s">
        <v>13</v>
      </c>
      <c r="P14" s="9" t="s">
        <v>12</v>
      </c>
      <c r="Q14" s="16" t="s">
        <v>14</v>
      </c>
      <c r="R14" s="7" t="s">
        <v>11</v>
      </c>
      <c r="S14" s="12" t="s">
        <v>13</v>
      </c>
      <c r="T14" s="9" t="s">
        <v>12</v>
      </c>
      <c r="U14" s="16" t="s">
        <v>14</v>
      </c>
      <c r="V14" s="7" t="s">
        <v>11</v>
      </c>
      <c r="W14" s="12" t="s">
        <v>13</v>
      </c>
      <c r="X14" s="9" t="s">
        <v>12</v>
      </c>
      <c r="Y14" s="16" t="s">
        <v>14</v>
      </c>
    </row>
    <row r="15" spans="1:25" s="112" customFormat="1" ht="35" customHeight="1" x14ac:dyDescent="0.3">
      <c r="A15" s="6" t="s">
        <v>2</v>
      </c>
      <c r="B15" s="103"/>
      <c r="C15" s="109"/>
      <c r="D15" s="24"/>
      <c r="E15" s="110"/>
      <c r="F15" s="15"/>
      <c r="G15" s="109"/>
      <c r="H15" s="24"/>
      <c r="I15" s="110"/>
      <c r="J15" s="15"/>
      <c r="K15" s="109"/>
      <c r="L15" s="24"/>
      <c r="M15" s="110"/>
      <c r="N15" s="111"/>
      <c r="O15" s="109"/>
      <c r="P15" s="24"/>
      <c r="Q15" s="110"/>
      <c r="R15" s="111"/>
      <c r="S15" s="109"/>
      <c r="T15" s="24"/>
      <c r="U15" s="110"/>
      <c r="V15" s="111"/>
      <c r="W15" s="109"/>
      <c r="X15" s="24"/>
      <c r="Y15" s="25"/>
    </row>
    <row r="16" spans="1:25" s="4" customFormat="1" ht="35" customHeight="1" x14ac:dyDescent="0.25">
      <c r="A16" s="19" t="s">
        <v>3</v>
      </c>
      <c r="B16" s="103"/>
      <c r="C16" s="113"/>
      <c r="D16" s="114"/>
      <c r="E16" s="115"/>
      <c r="F16" s="15"/>
      <c r="G16" s="113"/>
      <c r="H16" s="114"/>
      <c r="I16" s="115"/>
      <c r="J16" s="15"/>
      <c r="K16" s="113"/>
      <c r="L16" s="114"/>
      <c r="M16" s="115"/>
      <c r="N16" s="116"/>
      <c r="O16" s="113"/>
      <c r="P16" s="114"/>
      <c r="Q16" s="115"/>
      <c r="R16" s="116"/>
      <c r="S16" s="113"/>
      <c r="T16" s="114"/>
      <c r="U16" s="115"/>
      <c r="V16" s="116"/>
      <c r="W16" s="113"/>
      <c r="X16" s="114"/>
      <c r="Y16" s="117"/>
    </row>
    <row r="17" spans="1:26" s="4" customFormat="1" ht="35" customHeight="1" x14ac:dyDescent="0.25">
      <c r="A17" s="6" t="s">
        <v>1</v>
      </c>
      <c r="B17" s="118"/>
      <c r="C17" s="113"/>
      <c r="D17" s="119"/>
      <c r="E17" s="115"/>
      <c r="F17" s="120"/>
      <c r="G17" s="113"/>
      <c r="H17" s="119"/>
      <c r="I17" s="115"/>
      <c r="J17" s="120"/>
      <c r="K17" s="113"/>
      <c r="L17" s="119"/>
      <c r="M17" s="115"/>
      <c r="N17" s="121"/>
      <c r="O17" s="113"/>
      <c r="P17" s="119"/>
      <c r="Q17" s="115"/>
      <c r="R17" s="121"/>
      <c r="S17" s="113"/>
      <c r="T17" s="119"/>
      <c r="U17" s="115"/>
      <c r="V17" s="121"/>
      <c r="W17" s="113"/>
      <c r="X17" s="119"/>
      <c r="Y17" s="117"/>
    </row>
    <row r="18" spans="1:26" s="4" customFormat="1" ht="35" customHeight="1" x14ac:dyDescent="0.25">
      <c r="A18" s="8" t="s">
        <v>0</v>
      </c>
      <c r="B18" s="103"/>
      <c r="C18" s="113"/>
      <c r="D18" s="117"/>
      <c r="E18" s="115"/>
      <c r="F18" s="15"/>
      <c r="G18" s="113"/>
      <c r="H18" s="117"/>
      <c r="I18" s="115"/>
      <c r="J18" s="15"/>
      <c r="K18" s="113"/>
      <c r="L18" s="117"/>
      <c r="M18" s="115"/>
      <c r="N18" s="116"/>
      <c r="O18" s="113"/>
      <c r="P18" s="117"/>
      <c r="Q18" s="115"/>
      <c r="R18" s="116"/>
      <c r="S18" s="113"/>
      <c r="T18" s="117"/>
      <c r="U18" s="115"/>
      <c r="V18" s="116"/>
      <c r="W18" s="113"/>
      <c r="X18" s="117"/>
      <c r="Y18" s="117"/>
    </row>
    <row r="19" spans="1:26" s="112" customFormat="1" ht="35" customHeight="1" x14ac:dyDescent="0.3">
      <c r="A19" s="6" t="s">
        <v>16</v>
      </c>
      <c r="B19" s="103"/>
      <c r="C19" s="109"/>
      <c r="D19" s="24"/>
      <c r="E19" s="110"/>
      <c r="F19" s="15">
        <v>18</v>
      </c>
      <c r="G19" s="27">
        <v>69.23</v>
      </c>
      <c r="H19" s="24">
        <v>136522.60999999999</v>
      </c>
      <c r="I19" s="28">
        <v>77.680000000000007</v>
      </c>
      <c r="J19" s="15">
        <v>8</v>
      </c>
      <c r="K19" s="27">
        <v>30.77</v>
      </c>
      <c r="L19" s="24">
        <v>39218.949999999997</v>
      </c>
      <c r="M19" s="28">
        <v>22.32</v>
      </c>
      <c r="N19" s="111"/>
      <c r="O19" s="109"/>
      <c r="P19" s="24"/>
      <c r="Q19" s="110"/>
      <c r="R19" s="111"/>
      <c r="S19" s="109"/>
      <c r="T19" s="24"/>
      <c r="U19" s="110"/>
      <c r="V19" s="111"/>
      <c r="W19" s="109"/>
      <c r="X19" s="24"/>
      <c r="Y19" s="25"/>
    </row>
    <row r="20" spans="1:26" s="4" customFormat="1" ht="35" customHeight="1" x14ac:dyDescent="0.2">
      <c r="A20" s="122" t="s">
        <v>21</v>
      </c>
      <c r="B20" s="80">
        <v>4</v>
      </c>
      <c r="C20" s="80">
        <v>6.25</v>
      </c>
      <c r="D20" s="123">
        <v>24161.5</v>
      </c>
      <c r="E20" s="81">
        <v>22.26</v>
      </c>
      <c r="F20" s="82">
        <v>45</v>
      </c>
      <c r="G20" s="80">
        <v>70.31</v>
      </c>
      <c r="H20" s="123">
        <v>65687.820000000007</v>
      </c>
      <c r="I20" s="33">
        <v>60.51</v>
      </c>
      <c r="J20" s="79">
        <v>15</v>
      </c>
      <c r="K20" s="80">
        <v>23.44</v>
      </c>
      <c r="L20" s="123">
        <v>18705.349999999999</v>
      </c>
      <c r="M20" s="81">
        <v>17.23</v>
      </c>
      <c r="N20" s="82" t="s">
        <v>22</v>
      </c>
      <c r="O20" s="80" t="s">
        <v>22</v>
      </c>
      <c r="P20" s="80" t="s">
        <v>22</v>
      </c>
      <c r="Q20" s="81" t="s">
        <v>22</v>
      </c>
      <c r="R20" s="82" t="s">
        <v>22</v>
      </c>
      <c r="S20" s="80" t="s">
        <v>22</v>
      </c>
      <c r="T20" s="123"/>
      <c r="U20" s="81" t="s">
        <v>22</v>
      </c>
      <c r="V20" s="82" t="s">
        <v>22</v>
      </c>
      <c r="W20" s="80" t="s">
        <v>22</v>
      </c>
      <c r="X20" s="123"/>
      <c r="Y20" s="81" t="s">
        <v>22</v>
      </c>
      <c r="Z20" s="124"/>
    </row>
    <row r="21" spans="1:26" s="5" customFormat="1" ht="35" customHeight="1" x14ac:dyDescent="0.3">
      <c r="A21" s="17" t="s">
        <v>4</v>
      </c>
      <c r="B21" s="125"/>
      <c r="C21" s="126"/>
      <c r="D21" s="127"/>
      <c r="E21" s="128"/>
      <c r="F21" s="18"/>
      <c r="G21" s="126"/>
      <c r="H21" s="127"/>
      <c r="I21" s="128"/>
      <c r="J21" s="18"/>
      <c r="K21" s="126"/>
      <c r="L21" s="127"/>
      <c r="M21" s="128"/>
      <c r="N21" s="129"/>
      <c r="O21" s="126"/>
      <c r="P21" s="127"/>
      <c r="Q21" s="128"/>
      <c r="R21" s="129"/>
      <c r="S21" s="126"/>
      <c r="T21" s="127"/>
      <c r="U21" s="128"/>
      <c r="V21" s="129"/>
      <c r="W21" s="126"/>
      <c r="X21" s="127"/>
      <c r="Y21" s="127"/>
    </row>
    <row r="22" spans="1:26" ht="35" customHeight="1" x14ac:dyDescent="0.25"/>
    <row r="23" spans="1:26" s="93" customFormat="1" x14ac:dyDescent="0.25">
      <c r="A23" s="134" t="s">
        <v>25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26" s="93" customFormat="1" x14ac:dyDescent="0.25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9"/>
    </row>
    <row r="25" spans="1:26" s="130" customFormat="1" x14ac:dyDescent="0.25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9"/>
    </row>
    <row r="26" spans="1:26" s="131" customFormat="1" x14ac:dyDescent="0.25">
      <c r="A26" s="149" t="s">
        <v>28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</row>
    <row r="27" spans="1:26" s="130" customFormat="1" x14ac:dyDescent="0.25">
      <c r="A27" s="152" t="s">
        <v>23</v>
      </c>
      <c r="B27" s="153"/>
      <c r="C27" s="153"/>
      <c r="D27" s="153"/>
      <c r="E27" s="153"/>
      <c r="F27" s="153"/>
      <c r="G27" s="153"/>
      <c r="H27" s="153"/>
      <c r="I27" s="132"/>
      <c r="J27" s="96"/>
      <c r="K27" s="96"/>
      <c r="L27" s="96"/>
      <c r="M27" s="96"/>
      <c r="N27" s="96"/>
      <c r="O27" s="97"/>
    </row>
    <row r="28" spans="1:26" s="130" customFormat="1" x14ac:dyDescent="0.25">
      <c r="A28" s="154" t="s">
        <v>24</v>
      </c>
      <c r="B28" s="155"/>
      <c r="C28" s="155"/>
      <c r="D28" s="155"/>
      <c r="E28" s="98"/>
      <c r="F28" s="98"/>
      <c r="G28" s="99"/>
      <c r="H28" s="100"/>
      <c r="I28" s="133"/>
      <c r="J28" s="100"/>
      <c r="K28" s="100"/>
      <c r="L28" s="100"/>
      <c r="M28" s="100"/>
      <c r="N28" s="100"/>
      <c r="O28" s="102"/>
    </row>
    <row r="29" spans="1:26" x14ac:dyDescent="0.25">
      <c r="A29" s="1"/>
      <c r="B29" s="10"/>
      <c r="C29" s="1"/>
      <c r="D29" s="1"/>
      <c r="E29" s="1"/>
    </row>
  </sheetData>
  <mergeCells count="13">
    <mergeCell ref="A23:O25"/>
    <mergeCell ref="A26:O26"/>
    <mergeCell ref="A27:H27"/>
    <mergeCell ref="A28:D28"/>
    <mergeCell ref="A9:L9"/>
    <mergeCell ref="B12:Y12"/>
    <mergeCell ref="A13:A14"/>
    <mergeCell ref="B13:E13"/>
    <mergeCell ref="F13:I13"/>
    <mergeCell ref="J13:M13"/>
    <mergeCell ref="N13:Q13"/>
    <mergeCell ref="R13:U13"/>
    <mergeCell ref="V13:Y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I8" sqref="I8"/>
    </sheetView>
  </sheetViews>
  <sheetFormatPr defaultColWidth="9.125" defaultRowHeight="14.3" x14ac:dyDescent="0.25"/>
  <cols>
    <col min="1" max="1" width="24.75" customWidth="1"/>
    <col min="2" max="2" width="9.75" style="11" customWidth="1"/>
    <col min="3" max="3" width="12.75" customWidth="1"/>
    <col min="4" max="4" width="18.125" customWidth="1"/>
    <col min="5" max="5" width="10.875" customWidth="1"/>
    <col min="6" max="6" width="9.875" style="11" customWidth="1"/>
    <col min="7" max="7" width="12.125" customWidth="1"/>
    <col min="8" max="8" width="17.75" customWidth="1"/>
    <col min="9" max="9" width="9.75" customWidth="1"/>
    <col min="10" max="10" width="9.75" style="11" customWidth="1"/>
    <col min="11" max="11" width="11.375" customWidth="1"/>
    <col min="12" max="12" width="17.75" customWidth="1"/>
    <col min="13" max="15" width="9.75" customWidth="1"/>
    <col min="16" max="16" width="13.875" customWidth="1"/>
    <col min="17" max="17" width="9.75" customWidth="1"/>
    <col min="18" max="18" width="9.125" customWidth="1"/>
    <col min="19" max="19" width="12.375" customWidth="1"/>
    <col min="20" max="20" width="14.875" customWidth="1"/>
    <col min="21" max="22" width="9.75" customWidth="1"/>
    <col min="23" max="23" width="12.625" customWidth="1"/>
    <col min="24" max="24" width="14.875" customWidth="1"/>
    <col min="25" max="25" width="9.75" customWidth="1"/>
  </cols>
  <sheetData>
    <row r="1" spans="1:26" x14ac:dyDescent="0.25">
      <c r="A1" s="1"/>
      <c r="B1" s="10"/>
      <c r="C1" s="1"/>
      <c r="D1" s="1"/>
      <c r="E1" s="1"/>
      <c r="F1" s="10"/>
      <c r="G1" s="1"/>
      <c r="H1" s="1"/>
      <c r="I1" s="1"/>
    </row>
    <row r="2" spans="1:26" x14ac:dyDescent="0.25">
      <c r="A2" s="1"/>
      <c r="B2" s="10"/>
      <c r="C2" s="1"/>
      <c r="D2" s="1"/>
      <c r="E2" s="1"/>
      <c r="F2" s="10"/>
      <c r="G2" s="1"/>
      <c r="H2" s="1"/>
      <c r="I2" s="1"/>
    </row>
    <row r="3" spans="1:26" x14ac:dyDescent="0.25">
      <c r="A3" s="1"/>
      <c r="B3" s="10"/>
      <c r="C3" s="1"/>
      <c r="D3" s="1"/>
      <c r="E3" s="1"/>
      <c r="F3" s="10"/>
      <c r="G3" s="1"/>
      <c r="H3" s="1"/>
      <c r="I3" s="1"/>
    </row>
    <row r="4" spans="1:26" x14ac:dyDescent="0.25">
      <c r="A4" s="1"/>
      <c r="B4" s="10"/>
      <c r="C4" s="1"/>
      <c r="D4" s="1"/>
      <c r="E4" s="1"/>
      <c r="F4" s="10"/>
      <c r="G4" s="1"/>
      <c r="H4" s="1"/>
      <c r="I4" s="1"/>
    </row>
    <row r="5" spans="1:26" x14ac:dyDescent="0.25">
      <c r="A5" s="1"/>
      <c r="B5" s="10"/>
      <c r="C5" s="1"/>
      <c r="D5" s="1"/>
      <c r="E5" s="1"/>
      <c r="F5" s="10"/>
      <c r="G5" s="1"/>
      <c r="H5" s="1"/>
      <c r="I5" s="1"/>
    </row>
    <row r="6" spans="1:26" ht="18.350000000000001" x14ac:dyDescent="0.25">
      <c r="A6" s="23" t="s">
        <v>18</v>
      </c>
      <c r="B6" s="10"/>
      <c r="C6" s="1"/>
      <c r="D6" s="1"/>
      <c r="E6" s="1"/>
      <c r="F6" s="10"/>
      <c r="G6" s="1"/>
      <c r="H6" s="1"/>
      <c r="I6" s="1"/>
    </row>
    <row r="7" spans="1:26" ht="15.65" x14ac:dyDescent="0.25">
      <c r="A7" s="2"/>
      <c r="B7" s="10"/>
      <c r="C7" s="1"/>
      <c r="D7" s="1"/>
      <c r="E7" s="1"/>
      <c r="F7" s="10"/>
      <c r="G7" s="1"/>
      <c r="H7" s="1"/>
      <c r="I7" s="1"/>
    </row>
    <row r="8" spans="1:26" ht="16.3" x14ac:dyDescent="0.3">
      <c r="A8" s="106" t="s">
        <v>30</v>
      </c>
      <c r="B8" s="21"/>
      <c r="C8" s="22"/>
      <c r="D8" s="22"/>
      <c r="E8" s="13"/>
      <c r="F8" s="10"/>
      <c r="G8" s="1"/>
      <c r="H8" s="1"/>
      <c r="I8" s="1"/>
    </row>
    <row r="9" spans="1:26" ht="15.65" x14ac:dyDescent="0.25">
      <c r="A9" s="105" t="s">
        <v>27</v>
      </c>
      <c r="B9" s="105"/>
      <c r="C9" s="105"/>
      <c r="D9" s="105"/>
      <c r="E9" s="1"/>
      <c r="F9" s="10"/>
      <c r="G9" s="1"/>
      <c r="H9" s="1"/>
      <c r="I9" s="1"/>
    </row>
    <row r="10" spans="1:26" ht="15.65" x14ac:dyDescent="0.25">
      <c r="A10" s="107"/>
      <c r="B10" s="108"/>
      <c r="C10" s="1"/>
      <c r="D10" s="1"/>
      <c r="E10" s="1"/>
      <c r="F10" s="10"/>
      <c r="G10" s="1"/>
      <c r="H10" s="1"/>
      <c r="I10" s="1"/>
    </row>
    <row r="11" spans="1:26" x14ac:dyDescent="0.25">
      <c r="A11" s="1"/>
      <c r="B11" s="10"/>
      <c r="C11" s="1"/>
      <c r="D11" s="1"/>
      <c r="E11" s="1"/>
      <c r="F11" s="10"/>
      <c r="G11" s="1"/>
      <c r="H11" s="1"/>
      <c r="I11" s="1"/>
    </row>
    <row r="12" spans="1:26" ht="15.65" x14ac:dyDescent="0.25">
      <c r="A12" s="3"/>
      <c r="B12" s="143" t="s">
        <v>10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5"/>
    </row>
    <row r="13" spans="1:26" x14ac:dyDescent="0.25">
      <c r="A13" s="141" t="s">
        <v>17</v>
      </c>
      <c r="B13" s="148" t="s">
        <v>7</v>
      </c>
      <c r="C13" s="146"/>
      <c r="D13" s="146"/>
      <c r="E13" s="147"/>
      <c r="F13" s="146" t="s">
        <v>5</v>
      </c>
      <c r="G13" s="146"/>
      <c r="H13" s="146"/>
      <c r="I13" s="147"/>
      <c r="J13" s="146" t="s">
        <v>6</v>
      </c>
      <c r="K13" s="146"/>
      <c r="L13" s="146"/>
      <c r="M13" s="147"/>
      <c r="N13" s="146" t="s">
        <v>15</v>
      </c>
      <c r="O13" s="146"/>
      <c r="P13" s="146"/>
      <c r="Q13" s="147"/>
      <c r="R13" s="146" t="s">
        <v>8</v>
      </c>
      <c r="S13" s="146"/>
      <c r="T13" s="146"/>
      <c r="U13" s="147"/>
      <c r="V13" s="146" t="s">
        <v>9</v>
      </c>
      <c r="W13" s="146"/>
      <c r="X13" s="146"/>
      <c r="Y13" s="147"/>
    </row>
    <row r="14" spans="1:26" ht="42.8" x14ac:dyDescent="0.25">
      <c r="A14" s="142"/>
      <c r="B14" s="9" t="s">
        <v>11</v>
      </c>
      <c r="C14" s="12" t="s">
        <v>13</v>
      </c>
      <c r="D14" s="9" t="s">
        <v>12</v>
      </c>
      <c r="E14" s="16" t="s">
        <v>14</v>
      </c>
      <c r="F14" s="7" t="s">
        <v>11</v>
      </c>
      <c r="G14" s="12" t="s">
        <v>13</v>
      </c>
      <c r="H14" s="9" t="s">
        <v>12</v>
      </c>
      <c r="I14" s="16" t="s">
        <v>14</v>
      </c>
      <c r="J14" s="7" t="s">
        <v>11</v>
      </c>
      <c r="K14" s="12" t="s">
        <v>13</v>
      </c>
      <c r="L14" s="9" t="s">
        <v>12</v>
      </c>
      <c r="M14" s="16" t="s">
        <v>14</v>
      </c>
      <c r="N14" s="7" t="s">
        <v>11</v>
      </c>
      <c r="O14" s="12" t="s">
        <v>13</v>
      </c>
      <c r="P14" s="9" t="s">
        <v>12</v>
      </c>
      <c r="Q14" s="16" t="s">
        <v>14</v>
      </c>
      <c r="R14" s="7" t="s">
        <v>11</v>
      </c>
      <c r="S14" s="12" t="s">
        <v>13</v>
      </c>
      <c r="T14" s="9" t="s">
        <v>12</v>
      </c>
      <c r="U14" s="16" t="s">
        <v>14</v>
      </c>
      <c r="V14" s="7" t="s">
        <v>11</v>
      </c>
      <c r="W14" s="12" t="s">
        <v>13</v>
      </c>
      <c r="X14" s="9" t="s">
        <v>12</v>
      </c>
      <c r="Y14" s="16" t="s">
        <v>14</v>
      </c>
    </row>
    <row r="15" spans="1:26" s="4" customFormat="1" ht="35" customHeight="1" x14ac:dyDescent="0.2">
      <c r="A15" s="122" t="s">
        <v>2</v>
      </c>
      <c r="B15" s="80"/>
      <c r="C15" s="80"/>
      <c r="D15" s="123"/>
      <c r="E15" s="81"/>
      <c r="F15" s="82">
        <v>1</v>
      </c>
      <c r="G15" s="80">
        <v>0.65</v>
      </c>
      <c r="H15" s="123" t="s">
        <v>31</v>
      </c>
      <c r="I15" s="33">
        <v>11.71</v>
      </c>
      <c r="J15" s="79"/>
      <c r="K15" s="80"/>
      <c r="L15" s="123"/>
      <c r="M15" s="81"/>
      <c r="N15" s="82"/>
      <c r="O15" s="80"/>
      <c r="P15" s="80"/>
      <c r="Q15" s="81"/>
      <c r="R15" s="82"/>
      <c r="S15" s="80"/>
      <c r="T15" s="123"/>
      <c r="U15" s="81"/>
      <c r="V15" s="82"/>
      <c r="W15" s="80"/>
      <c r="X15" s="123"/>
      <c r="Y15" s="81"/>
      <c r="Z15" s="124"/>
    </row>
    <row r="16" spans="1:26" s="4" customFormat="1" ht="35" customHeight="1" x14ac:dyDescent="0.2">
      <c r="A16" s="122" t="s">
        <v>3</v>
      </c>
      <c r="B16" s="80"/>
      <c r="C16" s="80"/>
      <c r="D16" s="123"/>
      <c r="E16" s="81"/>
      <c r="F16" s="82"/>
      <c r="G16" s="80"/>
      <c r="H16" s="123"/>
      <c r="I16" s="33"/>
      <c r="J16" s="79"/>
      <c r="K16" s="80"/>
      <c r="L16" s="123"/>
      <c r="M16" s="81"/>
      <c r="N16" s="82"/>
      <c r="O16" s="80"/>
      <c r="P16" s="80"/>
      <c r="Q16" s="81"/>
      <c r="R16" s="82"/>
      <c r="S16" s="80"/>
      <c r="T16" s="123"/>
      <c r="U16" s="81"/>
      <c r="V16" s="82"/>
      <c r="W16" s="80"/>
      <c r="X16" s="123"/>
      <c r="Y16" s="81"/>
      <c r="Z16" s="124"/>
    </row>
    <row r="17" spans="1:26" s="4" customFormat="1" ht="35" customHeight="1" x14ac:dyDescent="0.2">
      <c r="A17" s="122" t="s">
        <v>1</v>
      </c>
      <c r="B17" s="80"/>
      <c r="C17" s="80"/>
      <c r="D17" s="123"/>
      <c r="E17" s="81"/>
      <c r="F17" s="82"/>
      <c r="G17" s="80"/>
      <c r="H17" s="123"/>
      <c r="I17" s="33"/>
      <c r="J17" s="79"/>
      <c r="K17" s="80"/>
      <c r="L17" s="123"/>
      <c r="M17" s="81"/>
      <c r="N17" s="82"/>
      <c r="O17" s="80"/>
      <c r="P17" s="80"/>
      <c r="Q17" s="81"/>
      <c r="R17" s="82"/>
      <c r="S17" s="80"/>
      <c r="T17" s="123"/>
      <c r="U17" s="81"/>
      <c r="V17" s="82"/>
      <c r="W17" s="80"/>
      <c r="X17" s="123"/>
      <c r="Y17" s="81"/>
      <c r="Z17" s="124"/>
    </row>
    <row r="18" spans="1:26" s="4" customFormat="1" ht="35" customHeight="1" x14ac:dyDescent="0.2">
      <c r="A18" s="122" t="s">
        <v>0</v>
      </c>
      <c r="B18" s="80"/>
      <c r="C18" s="80"/>
      <c r="D18" s="123"/>
      <c r="E18" s="81"/>
      <c r="F18" s="82">
        <v>4</v>
      </c>
      <c r="G18" s="80">
        <v>2.58</v>
      </c>
      <c r="H18" s="123">
        <v>4512.49</v>
      </c>
      <c r="I18" s="33">
        <v>0.59</v>
      </c>
      <c r="J18" s="79">
        <v>4</v>
      </c>
      <c r="K18" s="80">
        <v>2.58</v>
      </c>
      <c r="L18" s="123">
        <v>12328.51</v>
      </c>
      <c r="M18" s="81">
        <v>1.61</v>
      </c>
      <c r="N18" s="82"/>
      <c r="O18" s="80"/>
      <c r="P18" s="80"/>
      <c r="Q18" s="81"/>
      <c r="R18" s="82"/>
      <c r="S18" s="80"/>
      <c r="T18" s="123"/>
      <c r="U18" s="81"/>
      <c r="V18" s="82"/>
      <c r="W18" s="80"/>
      <c r="X18" s="123"/>
      <c r="Y18" s="81"/>
      <c r="Z18" s="124"/>
    </row>
    <row r="19" spans="1:26" s="4" customFormat="1" ht="35" customHeight="1" x14ac:dyDescent="0.2">
      <c r="A19" s="122" t="s">
        <v>16</v>
      </c>
      <c r="B19" s="80">
        <v>4</v>
      </c>
      <c r="C19" s="80">
        <v>2.58</v>
      </c>
      <c r="D19" s="123">
        <v>93672.16</v>
      </c>
      <c r="E19" s="81">
        <v>12.22</v>
      </c>
      <c r="F19" s="82">
        <v>31</v>
      </c>
      <c r="G19" s="80">
        <v>17.420000000000002</v>
      </c>
      <c r="H19" s="123">
        <v>170607.35999999999</v>
      </c>
      <c r="I19" s="33">
        <v>21.68</v>
      </c>
      <c r="J19" s="79">
        <v>6</v>
      </c>
      <c r="K19" s="80">
        <v>1.29</v>
      </c>
      <c r="L19" s="123">
        <v>15727.21</v>
      </c>
      <c r="M19" s="81">
        <v>0.44</v>
      </c>
      <c r="N19" s="82"/>
      <c r="O19" s="80"/>
      <c r="P19" s="80"/>
      <c r="Q19" s="81"/>
      <c r="R19" s="82"/>
      <c r="S19" s="80"/>
      <c r="T19" s="123"/>
      <c r="U19" s="81"/>
      <c r="V19" s="82"/>
      <c r="W19" s="80"/>
      <c r="X19" s="123"/>
      <c r="Y19" s="81"/>
      <c r="Z19" s="124"/>
    </row>
    <row r="20" spans="1:26" s="4" customFormat="1" ht="35" customHeight="1" x14ac:dyDescent="0.2">
      <c r="A20" s="122" t="s">
        <v>21</v>
      </c>
      <c r="B20" s="80"/>
      <c r="C20" s="80"/>
      <c r="D20" s="123">
        <v>178493.99</v>
      </c>
      <c r="E20" s="81">
        <v>23.29</v>
      </c>
      <c r="F20" s="82"/>
      <c r="G20" s="80"/>
      <c r="H20" s="123">
        <v>183098.5</v>
      </c>
      <c r="I20" s="33">
        <v>23.89</v>
      </c>
      <c r="J20" s="79"/>
      <c r="K20" s="80"/>
      <c r="L20" s="123">
        <v>34965.14</v>
      </c>
      <c r="M20" s="81">
        <v>4.5599999999999996</v>
      </c>
      <c r="N20" s="82" t="s">
        <v>22</v>
      </c>
      <c r="O20" s="80" t="s">
        <v>22</v>
      </c>
      <c r="P20" s="80" t="s">
        <v>22</v>
      </c>
      <c r="Q20" s="81" t="s">
        <v>22</v>
      </c>
      <c r="R20" s="82" t="s">
        <v>22</v>
      </c>
      <c r="S20" s="80" t="s">
        <v>22</v>
      </c>
      <c r="T20" s="123"/>
      <c r="U20" s="81" t="s">
        <v>22</v>
      </c>
      <c r="V20" s="82" t="s">
        <v>22</v>
      </c>
      <c r="W20" s="80" t="s">
        <v>22</v>
      </c>
      <c r="X20" s="123"/>
      <c r="Y20" s="81" t="s">
        <v>22</v>
      </c>
      <c r="Z20" s="124"/>
    </row>
    <row r="21" spans="1:26" s="5" customFormat="1" x14ac:dyDescent="0.25">
      <c r="A21" s="17" t="s">
        <v>4</v>
      </c>
      <c r="B21" s="125"/>
      <c r="C21" s="126"/>
      <c r="D21" s="127">
        <f>SUM(D15:D20)</f>
        <v>272166.15000000002</v>
      </c>
      <c r="E21" s="128"/>
      <c r="F21" s="18"/>
      <c r="G21" s="126"/>
      <c r="H21" s="127">
        <f>SUM(H15:H20)</f>
        <v>358218.35</v>
      </c>
      <c r="I21" s="128"/>
      <c r="J21" s="18"/>
      <c r="K21" s="126"/>
      <c r="L21" s="127">
        <f>SUM(L15:L20)</f>
        <v>63020.86</v>
      </c>
      <c r="M21" s="128"/>
      <c r="N21" s="129"/>
      <c r="O21" s="126"/>
      <c r="P21" s="127">
        <f>SUM(P15:P20)</f>
        <v>0</v>
      </c>
      <c r="Q21" s="128"/>
      <c r="R21" s="129"/>
      <c r="S21" s="126"/>
      <c r="T21" s="127">
        <f>SUM(T15:T20)</f>
        <v>0</v>
      </c>
      <c r="U21" s="128"/>
      <c r="V21" s="129"/>
      <c r="W21" s="126"/>
      <c r="X21" s="127">
        <f>SUM(X15:X20)</f>
        <v>0</v>
      </c>
      <c r="Y21" s="127"/>
    </row>
    <row r="23" spans="1:26" s="93" customFormat="1" x14ac:dyDescent="0.25">
      <c r="A23" s="134" t="s">
        <v>25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26" s="93" customFormat="1" x14ac:dyDescent="0.25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9"/>
    </row>
    <row r="25" spans="1:26" s="130" customFormat="1" x14ac:dyDescent="0.25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9"/>
    </row>
    <row r="26" spans="1:26" s="131" customFormat="1" x14ac:dyDescent="0.25">
      <c r="A26" s="149" t="s">
        <v>28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</row>
    <row r="27" spans="1:26" s="130" customFormat="1" x14ac:dyDescent="0.25">
      <c r="A27" s="152" t="s">
        <v>23</v>
      </c>
      <c r="B27" s="153"/>
      <c r="C27" s="153"/>
      <c r="D27" s="153"/>
      <c r="E27" s="153"/>
      <c r="F27" s="153"/>
      <c r="G27" s="153"/>
      <c r="H27" s="153"/>
      <c r="I27" s="132"/>
      <c r="J27" s="96"/>
      <c r="K27" s="96"/>
      <c r="L27" s="96"/>
      <c r="M27" s="96"/>
      <c r="N27" s="96"/>
      <c r="O27" s="97"/>
    </row>
    <row r="28" spans="1:26" s="130" customFormat="1" x14ac:dyDescent="0.25">
      <c r="A28" s="154" t="s">
        <v>24</v>
      </c>
      <c r="B28" s="155"/>
      <c r="C28" s="155"/>
      <c r="D28" s="155"/>
      <c r="E28" s="98"/>
      <c r="F28" s="98"/>
      <c r="G28" s="99"/>
      <c r="H28" s="100"/>
      <c r="I28" s="133"/>
      <c r="J28" s="100"/>
      <c r="K28" s="100"/>
      <c r="L28" s="100"/>
      <c r="M28" s="100"/>
      <c r="N28" s="100"/>
      <c r="O28" s="102"/>
    </row>
    <row r="29" spans="1:26" x14ac:dyDescent="0.25">
      <c r="A29" s="1"/>
      <c r="B29" s="10"/>
      <c r="C29" s="1"/>
      <c r="D29" s="1"/>
      <c r="E29" s="1"/>
    </row>
    <row r="30" spans="1:26" x14ac:dyDescent="0.25">
      <c r="B30" s="166" t="s">
        <v>32</v>
      </c>
      <c r="C30" t="s">
        <v>33</v>
      </c>
    </row>
    <row r="33" spans="4:4" customFormat="1" x14ac:dyDescent="0.25">
      <c r="D33" s="104"/>
    </row>
  </sheetData>
  <mergeCells count="12">
    <mergeCell ref="A23:O25"/>
    <mergeCell ref="A26:O26"/>
    <mergeCell ref="A27:H27"/>
    <mergeCell ref="A28:D28"/>
    <mergeCell ref="B12:Y12"/>
    <mergeCell ref="A13:A14"/>
    <mergeCell ref="B13:E13"/>
    <mergeCell ref="F13:I13"/>
    <mergeCell ref="J13:M13"/>
    <mergeCell ref="N13:Q13"/>
    <mergeCell ref="R13:U13"/>
    <mergeCell ref="V13:Y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2017-10-24T10:53:27Z</cp:lastPrinted>
  <dcterms:created xsi:type="dcterms:W3CDTF">2016-02-03T12:33:15Z</dcterms:created>
  <dcterms:modified xsi:type="dcterms:W3CDTF">2018-04-26T14:59:32Z</dcterms:modified>
</cp:coreProperties>
</file>