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backupFile="1" defaultThemeVersion="124226"/>
  <bookViews>
    <workbookView xWindow="0" yWindow="0" windowWidth="15456" windowHeight="12384" activeTab="7"/>
  </bookViews>
  <sheets>
    <sheet name="1T" sheetId="10" r:id="rId1"/>
    <sheet name="CONTRACTACIO 2n TR 2018" sheetId="4" state="hidden" r:id="rId2"/>
    <sheet name="CONTRACTACIO 3r TR 2018" sheetId="5" state="hidden" r:id="rId3"/>
    <sheet name="CONTRACTACIO 4t TR 2018" sheetId="6" state="hidden" r:id="rId4"/>
    <sheet name="2018 - CONTRACTACIÓ ANUAL" sheetId="7" state="hidden" r:id="rId5"/>
    <sheet name="2T" sheetId="8" r:id="rId6"/>
    <sheet name="3T" sheetId="9" r:id="rId7"/>
    <sheet name="4T" sheetId="11" r:id="rId8"/>
  </sheets>
  <definedNames>
    <definedName name="_xlnm.Print_Area" localSheetId="4">'2018 - CONTRACTACIÓ ANUAL'!$A$1:$AE$40</definedName>
    <definedName name="_xlnm.Print_Area" localSheetId="6">'3T'!$A$1:$AE$40</definedName>
    <definedName name="_xlnm.Print_Area" localSheetId="7">'4T'!$A$1:$AE$40</definedName>
    <definedName name="_xlnm.Print_Area" localSheetId="1">'CONTRACTACIO 2n TR 2018'!$A$1:$AE$40</definedName>
    <definedName name="_xlnm.Print_Area" localSheetId="2">'CONTRACTACIO 3r TR 2018'!$A$1:$AE$40</definedName>
    <definedName name="_xlnm.Print_Area" localSheetId="3">'CONTRACTACIO 4t TR 2018'!$A$1:$AE$40</definedName>
  </definedNames>
  <calcPr calcId="145621"/>
</workbook>
</file>

<file path=xl/calcChain.xml><?xml version="1.0" encoding="utf-8"?>
<calcChain xmlns="http://schemas.openxmlformats.org/spreadsheetml/2006/main">
  <c r="D39" i="11" l="1"/>
  <c r="E38" i="11"/>
  <c r="D38" i="11"/>
  <c r="B38" i="11"/>
  <c r="E37" i="11"/>
  <c r="F37" i="11" s="1"/>
  <c r="D37" i="11"/>
  <c r="C37" i="11"/>
  <c r="B37" i="11"/>
  <c r="E36" i="11"/>
  <c r="D36" i="11"/>
  <c r="B36" i="11"/>
  <c r="C36" i="11" s="1"/>
  <c r="M35" i="11"/>
  <c r="K35" i="11"/>
  <c r="L35" i="11" s="1"/>
  <c r="E35" i="11"/>
  <c r="F35" i="11" s="1"/>
  <c r="D35" i="11"/>
  <c r="C35" i="11"/>
  <c r="B35" i="11"/>
  <c r="N34" i="11"/>
  <c r="O34" i="11" s="1"/>
  <c r="M34" i="11"/>
  <c r="E34" i="11"/>
  <c r="F34" i="11" s="1"/>
  <c r="D34" i="11"/>
  <c r="B34" i="11"/>
  <c r="C34" i="11" s="1"/>
  <c r="K33" i="11"/>
  <c r="E33" i="11"/>
  <c r="F33" i="11" s="1"/>
  <c r="D33" i="11"/>
  <c r="C33" i="11"/>
  <c r="B33" i="11"/>
  <c r="E32" i="11"/>
  <c r="F32" i="11" s="1"/>
  <c r="D32" i="11"/>
  <c r="B32" i="11"/>
  <c r="B39" i="11" s="1"/>
  <c r="C31" i="11" s="1"/>
  <c r="M31" i="11"/>
  <c r="M37" i="11" s="1"/>
  <c r="K31" i="11"/>
  <c r="E31" i="11"/>
  <c r="D31" i="11"/>
  <c r="B31" i="11"/>
  <c r="AD22" i="11"/>
  <c r="N36" i="11" s="1"/>
  <c r="O36" i="11" s="1"/>
  <c r="AC22" i="11"/>
  <c r="M36" i="11" s="1"/>
  <c r="AA22" i="11"/>
  <c r="K36" i="11" s="1"/>
  <c r="L36" i="11" s="1"/>
  <c r="Z22" i="11"/>
  <c r="Y22" i="11"/>
  <c r="N35" i="11" s="1"/>
  <c r="O35" i="11" s="1"/>
  <c r="X22" i="11"/>
  <c r="V22" i="11"/>
  <c r="T22" i="11"/>
  <c r="S22" i="11"/>
  <c r="R22" i="11"/>
  <c r="Q22" i="11"/>
  <c r="K34" i="11" s="1"/>
  <c r="L34" i="11" s="1"/>
  <c r="O22" i="11"/>
  <c r="N33" i="11" s="1"/>
  <c r="N22" i="11"/>
  <c r="M33" i="11" s="1"/>
  <c r="M22" i="11"/>
  <c r="L22" i="11"/>
  <c r="J22" i="11"/>
  <c r="N32" i="11" s="1"/>
  <c r="I22" i="11"/>
  <c r="M32" i="11" s="1"/>
  <c r="G22" i="11"/>
  <c r="K32" i="11" s="1"/>
  <c r="E22" i="11"/>
  <c r="N31" i="11" s="1"/>
  <c r="D22" i="11"/>
  <c r="B22" i="11"/>
  <c r="AE21" i="11"/>
  <c r="AB21" i="11"/>
  <c r="Z21" i="11"/>
  <c r="W21" i="11"/>
  <c r="U21" i="11"/>
  <c r="R21" i="11"/>
  <c r="P21" i="11"/>
  <c r="M21" i="11"/>
  <c r="K21" i="11"/>
  <c r="C21" i="11"/>
  <c r="AE20" i="11"/>
  <c r="AB20" i="11"/>
  <c r="Z20" i="11"/>
  <c r="W20" i="11"/>
  <c r="U20" i="11"/>
  <c r="R20" i="11"/>
  <c r="P20" i="11"/>
  <c r="M20" i="11"/>
  <c r="K20" i="11"/>
  <c r="H20" i="11"/>
  <c r="F20" i="11"/>
  <c r="C20" i="11"/>
  <c r="AE19" i="11"/>
  <c r="AB19" i="11"/>
  <c r="Z19" i="11"/>
  <c r="W19" i="11"/>
  <c r="U19" i="11"/>
  <c r="R19" i="11"/>
  <c r="P19" i="11"/>
  <c r="M19" i="11"/>
  <c r="K19" i="11"/>
  <c r="F19" i="11"/>
  <c r="C19" i="11"/>
  <c r="AE18" i="11"/>
  <c r="AB18" i="11"/>
  <c r="Z18" i="11"/>
  <c r="W18" i="11"/>
  <c r="U18" i="11"/>
  <c r="R18" i="11"/>
  <c r="P18" i="11"/>
  <c r="M18" i="11"/>
  <c r="K18" i="11"/>
  <c r="H18" i="11"/>
  <c r="F18" i="11"/>
  <c r="C18" i="11"/>
  <c r="AE17" i="11"/>
  <c r="AB17" i="11"/>
  <c r="Z17" i="11"/>
  <c r="W17" i="11"/>
  <c r="U17" i="11"/>
  <c r="R17" i="11"/>
  <c r="P17" i="11"/>
  <c r="M17" i="11"/>
  <c r="K17" i="11"/>
  <c r="H17" i="11"/>
  <c r="F17" i="11"/>
  <c r="C17" i="11"/>
  <c r="AE16" i="11"/>
  <c r="AB16" i="11"/>
  <c r="Z16" i="11"/>
  <c r="W16" i="11"/>
  <c r="U16" i="11"/>
  <c r="R16" i="11"/>
  <c r="P16" i="11"/>
  <c r="M16" i="11"/>
  <c r="K16" i="11"/>
  <c r="H16" i="11"/>
  <c r="F16" i="11"/>
  <c r="C16" i="11"/>
  <c r="AE15" i="11"/>
  <c r="AB15" i="11"/>
  <c r="Z15" i="11"/>
  <c r="W15" i="11"/>
  <c r="U15" i="11"/>
  <c r="R15" i="11"/>
  <c r="P15" i="11"/>
  <c r="M15" i="11"/>
  <c r="K15" i="11"/>
  <c r="H15" i="11"/>
  <c r="F15" i="11"/>
  <c r="C15" i="11"/>
  <c r="AE14" i="11"/>
  <c r="AE22" i="11" s="1"/>
  <c r="AB14" i="11"/>
  <c r="AB22" i="11" s="1"/>
  <c r="Z14" i="11"/>
  <c r="W14" i="11"/>
  <c r="W22" i="11" s="1"/>
  <c r="U14" i="11"/>
  <c r="U22" i="11" s="1"/>
  <c r="R14" i="11"/>
  <c r="P14" i="11"/>
  <c r="P22" i="11" s="1"/>
  <c r="M14" i="11"/>
  <c r="K14" i="11"/>
  <c r="K22" i="11" s="1"/>
  <c r="F14" i="11"/>
  <c r="C14" i="11"/>
  <c r="C22" i="11" s="1"/>
  <c r="O32" i="11" l="1"/>
  <c r="O33" i="11"/>
  <c r="N37" i="11"/>
  <c r="O31" i="11"/>
  <c r="C39" i="11"/>
  <c r="F38" i="11"/>
  <c r="K37" i="11"/>
  <c r="L32" i="11" s="1"/>
  <c r="C38" i="11"/>
  <c r="E39" i="11"/>
  <c r="F31" i="11" s="1"/>
  <c r="F21" i="11"/>
  <c r="F22" i="11" s="1"/>
  <c r="C32" i="11"/>
  <c r="H14" i="11"/>
  <c r="H19" i="11"/>
  <c r="H21" i="11"/>
  <c r="AE19" i="10"/>
  <c r="AB19" i="10"/>
  <c r="Z19" i="10"/>
  <c r="W19" i="10"/>
  <c r="U19" i="10"/>
  <c r="R19" i="10"/>
  <c r="P19" i="10"/>
  <c r="M19" i="10"/>
  <c r="K19" i="10"/>
  <c r="H19" i="10"/>
  <c r="F19" i="10"/>
  <c r="C19" i="10"/>
  <c r="D47" i="10"/>
  <c r="B47" i="10"/>
  <c r="C44" i="10" s="1"/>
  <c r="L45" i="10"/>
  <c r="M41" i="10" s="1"/>
  <c r="J45" i="10"/>
  <c r="E45" i="10"/>
  <c r="C45" i="10"/>
  <c r="E44" i="10"/>
  <c r="K41" i="10"/>
  <c r="M40" i="10"/>
  <c r="K40" i="10"/>
  <c r="E39" i="10"/>
  <c r="C39" i="10"/>
  <c r="O23" i="10"/>
  <c r="P14" i="10" s="1"/>
  <c r="L23" i="10"/>
  <c r="J23" i="10"/>
  <c r="G23" i="10"/>
  <c r="E23" i="10"/>
  <c r="B23" i="10"/>
  <c r="K21" i="10"/>
  <c r="K20" i="10"/>
  <c r="K14" i="10"/>
  <c r="L33" i="11" l="1"/>
  <c r="F36" i="11"/>
  <c r="F39" i="11" s="1"/>
  <c r="H22" i="11"/>
  <c r="L31" i="11"/>
  <c r="O37" i="11"/>
  <c r="P21" i="10"/>
  <c r="E38" i="9"/>
  <c r="F38" i="9" s="1"/>
  <c r="D38" i="9"/>
  <c r="B38" i="9"/>
  <c r="E37" i="9"/>
  <c r="F37" i="9" s="1"/>
  <c r="D37" i="9"/>
  <c r="C37" i="9"/>
  <c r="B37" i="9"/>
  <c r="E36" i="9"/>
  <c r="F36" i="9" s="1"/>
  <c r="D36" i="9"/>
  <c r="B36" i="9"/>
  <c r="C36" i="9" s="1"/>
  <c r="N35" i="9"/>
  <c r="E35" i="9"/>
  <c r="D35" i="9"/>
  <c r="B35" i="9"/>
  <c r="O34" i="9"/>
  <c r="P34" i="9" s="1"/>
  <c r="N34" i="9"/>
  <c r="E34" i="9"/>
  <c r="F34" i="9" s="1"/>
  <c r="D34" i="9"/>
  <c r="B34" i="9"/>
  <c r="C34" i="9" s="1"/>
  <c r="L33" i="9"/>
  <c r="E33" i="9"/>
  <c r="F33" i="9" s="1"/>
  <c r="D33" i="9"/>
  <c r="B33" i="9"/>
  <c r="E32" i="9"/>
  <c r="E39" i="9" s="1"/>
  <c r="D32" i="9"/>
  <c r="B32" i="9"/>
  <c r="B39" i="9" s="1"/>
  <c r="N31" i="9"/>
  <c r="E31" i="9"/>
  <c r="F31" i="9" s="1"/>
  <c r="D31" i="9"/>
  <c r="D39" i="9" s="1"/>
  <c r="B31" i="9"/>
  <c r="AD22" i="9"/>
  <c r="O36" i="9" s="1"/>
  <c r="P36" i="9" s="1"/>
  <c r="AC22" i="9"/>
  <c r="N36" i="9" s="1"/>
  <c r="AA22" i="9"/>
  <c r="L36" i="9" s="1"/>
  <c r="M36" i="9" s="1"/>
  <c r="Y22" i="9"/>
  <c r="O35" i="9" s="1"/>
  <c r="P35" i="9" s="1"/>
  <c r="X22" i="9"/>
  <c r="V22" i="9"/>
  <c r="L35" i="9" s="1"/>
  <c r="M35" i="9" s="1"/>
  <c r="T22" i="9"/>
  <c r="S22" i="9"/>
  <c r="R22" i="9"/>
  <c r="Q22" i="9"/>
  <c r="L34" i="9" s="1"/>
  <c r="M34" i="9" s="1"/>
  <c r="O22" i="9"/>
  <c r="O33" i="9" s="1"/>
  <c r="N22" i="9"/>
  <c r="N33" i="9" s="1"/>
  <c r="L22" i="9"/>
  <c r="J22" i="9"/>
  <c r="O32" i="9" s="1"/>
  <c r="I22" i="9"/>
  <c r="N32" i="9" s="1"/>
  <c r="G22" i="9"/>
  <c r="L32" i="9" s="1"/>
  <c r="E22" i="9"/>
  <c r="F21" i="9" s="1"/>
  <c r="D22" i="9"/>
  <c r="B22" i="9"/>
  <c r="L31" i="9" s="1"/>
  <c r="AE21" i="9"/>
  <c r="AB21" i="9"/>
  <c r="Z21" i="9"/>
  <c r="W21" i="9"/>
  <c r="U21" i="9"/>
  <c r="R21" i="9"/>
  <c r="P21" i="9"/>
  <c r="M21" i="9"/>
  <c r="K21" i="9"/>
  <c r="C21" i="9"/>
  <c r="AE20" i="9"/>
  <c r="AB20" i="9"/>
  <c r="Z20" i="9"/>
  <c r="W20" i="9"/>
  <c r="U20" i="9"/>
  <c r="R20" i="9"/>
  <c r="P20" i="9"/>
  <c r="M20" i="9"/>
  <c r="K20" i="9"/>
  <c r="H20" i="9"/>
  <c r="F20" i="9"/>
  <c r="C20" i="9"/>
  <c r="AE19" i="9"/>
  <c r="AB19" i="9"/>
  <c r="Z19" i="9"/>
  <c r="W19" i="9"/>
  <c r="U19" i="9"/>
  <c r="R19" i="9"/>
  <c r="P19" i="9"/>
  <c r="M19" i="9"/>
  <c r="K19" i="9"/>
  <c r="H19" i="9"/>
  <c r="F19" i="9"/>
  <c r="C19" i="9"/>
  <c r="AE18" i="9"/>
  <c r="AB18" i="9"/>
  <c r="Z18" i="9"/>
  <c r="W18" i="9"/>
  <c r="U18" i="9"/>
  <c r="R18" i="9"/>
  <c r="P18" i="9"/>
  <c r="M18" i="9"/>
  <c r="K18" i="9"/>
  <c r="F18" i="9"/>
  <c r="C18" i="9"/>
  <c r="AE17" i="9"/>
  <c r="AB17" i="9"/>
  <c r="Z17" i="9"/>
  <c r="W17" i="9"/>
  <c r="U17" i="9"/>
  <c r="R17" i="9"/>
  <c r="P17" i="9"/>
  <c r="M17" i="9"/>
  <c r="K17" i="9"/>
  <c r="H17" i="9"/>
  <c r="F17" i="9"/>
  <c r="C17" i="9"/>
  <c r="AE16" i="9"/>
  <c r="AB16" i="9"/>
  <c r="Z16" i="9"/>
  <c r="W16" i="9"/>
  <c r="U16" i="9"/>
  <c r="R16" i="9"/>
  <c r="P16" i="9"/>
  <c r="M16" i="9"/>
  <c r="K16" i="9"/>
  <c r="H16" i="9"/>
  <c r="C16" i="9"/>
  <c r="AE15" i="9"/>
  <c r="AB15" i="9"/>
  <c r="Z15" i="9"/>
  <c r="W15" i="9"/>
  <c r="U15" i="9"/>
  <c r="R15" i="9"/>
  <c r="P15" i="9"/>
  <c r="M15" i="9"/>
  <c r="K15" i="9"/>
  <c r="H15" i="9"/>
  <c r="F15" i="9"/>
  <c r="C15" i="9"/>
  <c r="AE14" i="9"/>
  <c r="AE22" i="9" s="1"/>
  <c r="AB14" i="9"/>
  <c r="AB22" i="9" s="1"/>
  <c r="Z14" i="9"/>
  <c r="Z22" i="9" s="1"/>
  <c r="W14" i="9"/>
  <c r="W22" i="9" s="1"/>
  <c r="U14" i="9"/>
  <c r="U22" i="9" s="1"/>
  <c r="R14" i="9"/>
  <c r="P14" i="9"/>
  <c r="P22" i="9" s="1"/>
  <c r="M14" i="9"/>
  <c r="M22" i="9" s="1"/>
  <c r="K14" i="9"/>
  <c r="K22" i="9" s="1"/>
  <c r="H14" i="9"/>
  <c r="F14" i="9"/>
  <c r="C14" i="9"/>
  <c r="C22" i="9" s="1"/>
  <c r="L37" i="11" l="1"/>
  <c r="M33" i="9"/>
  <c r="F35" i="9"/>
  <c r="N37" i="9"/>
  <c r="C38" i="9"/>
  <c r="C35" i="9"/>
  <c r="C33" i="9"/>
  <c r="C31" i="9"/>
  <c r="C39" i="9" s="1"/>
  <c r="L37" i="9"/>
  <c r="M32" i="9" s="1"/>
  <c r="H18" i="9"/>
  <c r="H22" i="9" s="1"/>
  <c r="H21" i="9"/>
  <c r="O31" i="9"/>
  <c r="F32" i="9"/>
  <c r="F39" i="9" s="1"/>
  <c r="F16" i="9"/>
  <c r="F22" i="9" s="1"/>
  <c r="C32" i="9"/>
  <c r="M31" i="9" l="1"/>
  <c r="M37" i="9" s="1"/>
  <c r="O37" i="9"/>
  <c r="D39" i="8"/>
  <c r="E38" i="8"/>
  <c r="F38" i="8" s="1"/>
  <c r="D38" i="8"/>
  <c r="B38" i="8"/>
  <c r="E37" i="8"/>
  <c r="F37" i="8" s="1"/>
  <c r="D37" i="8"/>
  <c r="C37" i="8"/>
  <c r="B37" i="8"/>
  <c r="E36" i="8"/>
  <c r="F36" i="8" s="1"/>
  <c r="D36" i="8"/>
  <c r="B36" i="8"/>
  <c r="C36" i="8" s="1"/>
  <c r="N35" i="8"/>
  <c r="L35" i="8"/>
  <c r="M35" i="8" s="1"/>
  <c r="E35" i="8"/>
  <c r="F35" i="8" s="1"/>
  <c r="D35" i="8"/>
  <c r="C35" i="8"/>
  <c r="B35" i="8"/>
  <c r="O34" i="8"/>
  <c r="P34" i="8" s="1"/>
  <c r="N34" i="8"/>
  <c r="E34" i="8"/>
  <c r="F34" i="8" s="1"/>
  <c r="D34" i="8"/>
  <c r="B34" i="8"/>
  <c r="C34" i="8" s="1"/>
  <c r="L33" i="8"/>
  <c r="E33" i="8"/>
  <c r="F33" i="8" s="1"/>
  <c r="D33" i="8"/>
  <c r="C33" i="8"/>
  <c r="B33" i="8"/>
  <c r="E32" i="8"/>
  <c r="F32" i="8" s="1"/>
  <c r="D32" i="8"/>
  <c r="B32" i="8"/>
  <c r="B39" i="8" s="1"/>
  <c r="C31" i="8" s="1"/>
  <c r="N31" i="8"/>
  <c r="N37" i="8" s="1"/>
  <c r="L31" i="8"/>
  <c r="M31" i="8" s="1"/>
  <c r="E31" i="8"/>
  <c r="E39" i="8" s="1"/>
  <c r="D31" i="8"/>
  <c r="B31" i="8"/>
  <c r="AD22" i="8"/>
  <c r="O36" i="8" s="1"/>
  <c r="P36" i="8" s="1"/>
  <c r="AC22" i="8"/>
  <c r="N36" i="8" s="1"/>
  <c r="AA22" i="8"/>
  <c r="L36" i="8" s="1"/>
  <c r="M36" i="8" s="1"/>
  <c r="Y22" i="8"/>
  <c r="O35" i="8" s="1"/>
  <c r="P35" i="8" s="1"/>
  <c r="X22" i="8"/>
  <c r="V22" i="8"/>
  <c r="T22" i="8"/>
  <c r="S22" i="8"/>
  <c r="Q22" i="8"/>
  <c r="L34" i="8" s="1"/>
  <c r="M34" i="8" s="1"/>
  <c r="O22" i="8"/>
  <c r="O33" i="8" s="1"/>
  <c r="N22" i="8"/>
  <c r="N33" i="8" s="1"/>
  <c r="L22" i="8"/>
  <c r="J22" i="8"/>
  <c r="O32" i="8" s="1"/>
  <c r="I22" i="8"/>
  <c r="N32" i="8" s="1"/>
  <c r="G22" i="8"/>
  <c r="L32" i="8" s="1"/>
  <c r="E22" i="8"/>
  <c r="O31" i="8" s="1"/>
  <c r="D22" i="8"/>
  <c r="B22" i="8"/>
  <c r="AE21" i="8"/>
  <c r="AB21" i="8"/>
  <c r="Z21" i="8"/>
  <c r="W21" i="8"/>
  <c r="U21" i="8"/>
  <c r="R21" i="8"/>
  <c r="P21" i="8"/>
  <c r="M21" i="8"/>
  <c r="K21" i="8"/>
  <c r="F21" i="8"/>
  <c r="C21" i="8"/>
  <c r="AE20" i="8"/>
  <c r="AB20" i="8"/>
  <c r="Z20" i="8"/>
  <c r="W20" i="8"/>
  <c r="U20" i="8"/>
  <c r="R20" i="8"/>
  <c r="P20" i="8"/>
  <c r="M20" i="8"/>
  <c r="K20" i="8"/>
  <c r="H20" i="8"/>
  <c r="F20" i="8"/>
  <c r="C20" i="8"/>
  <c r="AE19" i="8"/>
  <c r="AB19" i="8"/>
  <c r="Z19" i="8"/>
  <c r="W19" i="8"/>
  <c r="U19" i="8"/>
  <c r="R19" i="8"/>
  <c r="P19" i="8"/>
  <c r="M19" i="8"/>
  <c r="K19" i="8"/>
  <c r="H19" i="8"/>
  <c r="F19" i="8"/>
  <c r="C19" i="8"/>
  <c r="AE18" i="8"/>
  <c r="AB18" i="8"/>
  <c r="Z18" i="8"/>
  <c r="W18" i="8"/>
  <c r="U18" i="8"/>
  <c r="R18" i="8"/>
  <c r="P18" i="8"/>
  <c r="M18" i="8"/>
  <c r="K18" i="8"/>
  <c r="H18" i="8"/>
  <c r="F18" i="8"/>
  <c r="C18" i="8"/>
  <c r="AE17" i="8"/>
  <c r="AB17" i="8"/>
  <c r="Z17" i="8"/>
  <c r="W17" i="8"/>
  <c r="U17" i="8"/>
  <c r="R17" i="8"/>
  <c r="P17" i="8"/>
  <c r="M17" i="8"/>
  <c r="K17" i="8"/>
  <c r="H17" i="8"/>
  <c r="F17" i="8"/>
  <c r="C17" i="8"/>
  <c r="AE16" i="8"/>
  <c r="AB16" i="8"/>
  <c r="Z16" i="8"/>
  <c r="W16" i="8"/>
  <c r="U16" i="8"/>
  <c r="R16" i="8"/>
  <c r="P16" i="8"/>
  <c r="M16" i="8"/>
  <c r="K16" i="8"/>
  <c r="H16" i="8"/>
  <c r="F16" i="8"/>
  <c r="C16" i="8"/>
  <c r="AE15" i="8"/>
  <c r="AB15" i="8"/>
  <c r="Z15" i="8"/>
  <c r="W15" i="8"/>
  <c r="U15" i="8"/>
  <c r="R15" i="8"/>
  <c r="P15" i="8"/>
  <c r="M15" i="8"/>
  <c r="K15" i="8"/>
  <c r="H15" i="8"/>
  <c r="F15" i="8"/>
  <c r="C15" i="8"/>
  <c r="AE14" i="8"/>
  <c r="AE22" i="8" s="1"/>
  <c r="AB14" i="8"/>
  <c r="AB22" i="8" s="1"/>
  <c r="Z14" i="8"/>
  <c r="Z22" i="8" s="1"/>
  <c r="W14" i="8"/>
  <c r="W22" i="8" s="1"/>
  <c r="U14" i="8"/>
  <c r="U22" i="8" s="1"/>
  <c r="R14" i="8"/>
  <c r="R22" i="8" s="1"/>
  <c r="P14" i="8"/>
  <c r="P22" i="8" s="1"/>
  <c r="M14" i="8"/>
  <c r="M22" i="8" s="1"/>
  <c r="K14" i="8"/>
  <c r="K22" i="8" s="1"/>
  <c r="H14" i="8"/>
  <c r="F14" i="8"/>
  <c r="F22" i="8" s="1"/>
  <c r="C14" i="8"/>
  <c r="C22" i="8" s="1"/>
  <c r="P32" i="9" l="1"/>
  <c r="P33" i="9"/>
  <c r="P31" i="9"/>
  <c r="P37" i="9" s="1"/>
  <c r="P31" i="8"/>
  <c r="O37" i="8"/>
  <c r="P32" i="8" s="1"/>
  <c r="M33" i="8"/>
  <c r="P33" i="8"/>
  <c r="C38" i="8"/>
  <c r="H21" i="8"/>
  <c r="H22" i="8" s="1"/>
  <c r="F31" i="8"/>
  <c r="F39" i="8" s="1"/>
  <c r="L37" i="8"/>
  <c r="M32" i="8" s="1"/>
  <c r="M37" i="8" s="1"/>
  <c r="C32" i="8"/>
  <c r="C39" i="8" s="1"/>
  <c r="P37" i="8" l="1"/>
  <c r="D36" i="6" l="1"/>
  <c r="D36" i="5"/>
  <c r="D36" i="4"/>
  <c r="B14" i="7"/>
  <c r="B22" i="7" s="1"/>
  <c r="L31" i="7" s="1"/>
  <c r="M31" i="7" s="1"/>
  <c r="AD21" i="7"/>
  <c r="AC21" i="7"/>
  <c r="AD20" i="7"/>
  <c r="AC20" i="7"/>
  <c r="AD19" i="7"/>
  <c r="AC19" i="7"/>
  <c r="AD18" i="7"/>
  <c r="AC18" i="7"/>
  <c r="AD17" i="7"/>
  <c r="AC17" i="7"/>
  <c r="AD16" i="7"/>
  <c r="AC16" i="7"/>
  <c r="AD15" i="7"/>
  <c r="AC15" i="7"/>
  <c r="AD14" i="7"/>
  <c r="AC14" i="7"/>
  <c r="AC22" i="7" s="1"/>
  <c r="N36" i="7" s="1"/>
  <c r="Y21" i="7"/>
  <c r="X21" i="7"/>
  <c r="Y20" i="7"/>
  <c r="X20" i="7"/>
  <c r="Y19" i="7"/>
  <c r="X19" i="7"/>
  <c r="Y18" i="7"/>
  <c r="X18" i="7"/>
  <c r="Y17" i="7"/>
  <c r="X17" i="7"/>
  <c r="Y16" i="7"/>
  <c r="X16" i="7"/>
  <c r="Y15" i="7"/>
  <c r="X15" i="7"/>
  <c r="Y14" i="7"/>
  <c r="X14" i="7"/>
  <c r="X22" i="7" s="1"/>
  <c r="N35" i="7" s="1"/>
  <c r="T21" i="7"/>
  <c r="S21" i="7"/>
  <c r="T20" i="7"/>
  <c r="S20" i="7"/>
  <c r="T19" i="7"/>
  <c r="S19" i="7"/>
  <c r="T18" i="7"/>
  <c r="S18" i="7"/>
  <c r="T17" i="7"/>
  <c r="S17" i="7"/>
  <c r="T16" i="7"/>
  <c r="S16" i="7"/>
  <c r="T15" i="7"/>
  <c r="S15" i="7"/>
  <c r="T14" i="7"/>
  <c r="S14" i="7"/>
  <c r="S22" i="7" s="1"/>
  <c r="N34" i="7" s="1"/>
  <c r="O21" i="7"/>
  <c r="N21" i="7"/>
  <c r="O20" i="7"/>
  <c r="N20" i="7"/>
  <c r="O19" i="7"/>
  <c r="N19" i="7"/>
  <c r="O18" i="7"/>
  <c r="P18" i="7" s="1"/>
  <c r="N18" i="7"/>
  <c r="O17" i="7"/>
  <c r="N17" i="7"/>
  <c r="O16" i="7"/>
  <c r="N16" i="7"/>
  <c r="O15" i="7"/>
  <c r="N15" i="7"/>
  <c r="O14" i="7"/>
  <c r="P14" i="7" s="1"/>
  <c r="N14" i="7"/>
  <c r="N22" i="7" s="1"/>
  <c r="N33" i="7" s="1"/>
  <c r="J21" i="7"/>
  <c r="I21" i="7"/>
  <c r="J20" i="7"/>
  <c r="I20" i="7"/>
  <c r="J19" i="7"/>
  <c r="I19" i="7"/>
  <c r="J18" i="7"/>
  <c r="K18" i="7" s="1"/>
  <c r="I18" i="7"/>
  <c r="D35" i="7" s="1"/>
  <c r="J17" i="7"/>
  <c r="E34" i="7" s="1"/>
  <c r="F34" i="7" s="1"/>
  <c r="I17" i="7"/>
  <c r="J16" i="7"/>
  <c r="I16" i="7"/>
  <c r="J15" i="7"/>
  <c r="I15" i="7"/>
  <c r="J14" i="7"/>
  <c r="I14" i="7"/>
  <c r="AA21" i="7"/>
  <c r="AB21" i="7" s="1"/>
  <c r="AA20" i="7"/>
  <c r="AA19" i="7"/>
  <c r="AA18" i="7"/>
  <c r="AB18" i="7" s="1"/>
  <c r="AA17" i="7"/>
  <c r="AB17" i="7" s="1"/>
  <c r="AA16" i="7"/>
  <c r="AA15" i="7"/>
  <c r="AA14" i="7"/>
  <c r="AA22" i="7" s="1"/>
  <c r="L36" i="7" s="1"/>
  <c r="M36" i="7" s="1"/>
  <c r="V21" i="7"/>
  <c r="V20" i="7"/>
  <c r="V19" i="7"/>
  <c r="V18" i="7"/>
  <c r="W18" i="7" s="1"/>
  <c r="V17" i="7"/>
  <c r="V16" i="7"/>
  <c r="V15" i="7"/>
  <c r="V14" i="7"/>
  <c r="W14" i="7" s="1"/>
  <c r="W22" i="7" s="1"/>
  <c r="Q21" i="7"/>
  <c r="Q20" i="7"/>
  <c r="Q19" i="7"/>
  <c r="R19" i="7" s="1"/>
  <c r="Q18" i="7"/>
  <c r="R18" i="7" s="1"/>
  <c r="Q17" i="7"/>
  <c r="Q16" i="7"/>
  <c r="Q15" i="7"/>
  <c r="Q14" i="7"/>
  <c r="R14" i="7" s="1"/>
  <c r="L21" i="7"/>
  <c r="L20" i="7"/>
  <c r="L19" i="7"/>
  <c r="L18" i="7"/>
  <c r="M18" i="7" s="1"/>
  <c r="L17" i="7"/>
  <c r="M17" i="7" s="1"/>
  <c r="L16" i="7"/>
  <c r="L15" i="7"/>
  <c r="M15" i="7" s="1"/>
  <c r="L14" i="7"/>
  <c r="G21" i="7"/>
  <c r="G20" i="7"/>
  <c r="G19" i="7"/>
  <c r="H19" i="7" s="1"/>
  <c r="G18" i="7"/>
  <c r="B35" i="7" s="1"/>
  <c r="C35" i="7" s="1"/>
  <c r="G17" i="7"/>
  <c r="H17" i="7" s="1"/>
  <c r="G16" i="7"/>
  <c r="G15" i="7"/>
  <c r="H15" i="7" s="1"/>
  <c r="G14" i="7"/>
  <c r="H16" i="7"/>
  <c r="K16" i="7"/>
  <c r="H18" i="7"/>
  <c r="K19" i="7"/>
  <c r="H20" i="7"/>
  <c r="E21" i="7"/>
  <c r="E20" i="7"/>
  <c r="E19" i="7"/>
  <c r="E36" i="7" s="1"/>
  <c r="F36" i="7" s="1"/>
  <c r="E18" i="7"/>
  <c r="E17" i="7"/>
  <c r="E16" i="7"/>
  <c r="E15" i="7"/>
  <c r="E32" i="7" s="1"/>
  <c r="E14" i="7"/>
  <c r="D21" i="7"/>
  <c r="D38" i="7" s="1"/>
  <c r="D20" i="7"/>
  <c r="D19" i="7"/>
  <c r="D18" i="7"/>
  <c r="D17" i="7"/>
  <c r="D16" i="7"/>
  <c r="D15" i="7"/>
  <c r="D14" i="7"/>
  <c r="B15" i="7"/>
  <c r="B16" i="7"/>
  <c r="C16" i="7" s="1"/>
  <c r="B17" i="7"/>
  <c r="C17" i="7" s="1"/>
  <c r="B18" i="7"/>
  <c r="B19" i="7"/>
  <c r="B20" i="7"/>
  <c r="C20" i="7" s="1"/>
  <c r="B21" i="7"/>
  <c r="C21" i="7" s="1"/>
  <c r="D31" i="7"/>
  <c r="B33" i="7"/>
  <c r="C33" i="7" s="1"/>
  <c r="E22" i="7"/>
  <c r="O31" i="7" s="1"/>
  <c r="P31" i="7" s="1"/>
  <c r="T22" i="7"/>
  <c r="O34" i="7"/>
  <c r="Y22" i="7"/>
  <c r="O35" i="7" s="1"/>
  <c r="P35" i="7" s="1"/>
  <c r="AD22" i="7"/>
  <c r="O36" i="7"/>
  <c r="P34" i="7"/>
  <c r="P36" i="7"/>
  <c r="D22" i="7"/>
  <c r="N31" i="7" s="1"/>
  <c r="AE14" i="7"/>
  <c r="AE15" i="7"/>
  <c r="AE16" i="7"/>
  <c r="AE17" i="7"/>
  <c r="AE18" i="7"/>
  <c r="AE19" i="7"/>
  <c r="AE20" i="7"/>
  <c r="AE21" i="7"/>
  <c r="AE22" i="7"/>
  <c r="AB15" i="7"/>
  <c r="AB16" i="7"/>
  <c r="AB19" i="7"/>
  <c r="AB20" i="7"/>
  <c r="Z14" i="7"/>
  <c r="Z15" i="7"/>
  <c r="Z16" i="7"/>
  <c r="Z17" i="7"/>
  <c r="Z18" i="7"/>
  <c r="Z19" i="7"/>
  <c r="Z20" i="7"/>
  <c r="Z21" i="7"/>
  <c r="Z22" i="7"/>
  <c r="W15" i="7"/>
  <c r="W16" i="7"/>
  <c r="W17" i="7"/>
  <c r="W19" i="7"/>
  <c r="W20" i="7"/>
  <c r="W21" i="7"/>
  <c r="U14" i="7"/>
  <c r="U15" i="7"/>
  <c r="U16" i="7"/>
  <c r="U17" i="7"/>
  <c r="U18" i="7"/>
  <c r="U19" i="7"/>
  <c r="U20" i="7"/>
  <c r="U21" i="7"/>
  <c r="U22" i="7"/>
  <c r="R16" i="7"/>
  <c r="R17" i="7"/>
  <c r="R20" i="7"/>
  <c r="R21" i="7"/>
  <c r="P15" i="7"/>
  <c r="P16" i="7"/>
  <c r="P17" i="7"/>
  <c r="P19" i="7"/>
  <c r="P20" i="7"/>
  <c r="M16" i="7"/>
  <c r="M19" i="7"/>
  <c r="M20" i="7"/>
  <c r="F14" i="7"/>
  <c r="F16" i="7"/>
  <c r="F17" i="7"/>
  <c r="F18" i="7"/>
  <c r="F20" i="7"/>
  <c r="F21" i="7"/>
  <c r="F22" i="7"/>
  <c r="C15" i="7"/>
  <c r="C18" i="7"/>
  <c r="C19" i="7"/>
  <c r="E31" i="6"/>
  <c r="E32" i="6"/>
  <c r="E33" i="6"/>
  <c r="E34" i="6"/>
  <c r="E35" i="6"/>
  <c r="E36" i="6"/>
  <c r="E37" i="6"/>
  <c r="E38" i="6"/>
  <c r="E39" i="6"/>
  <c r="F31" i="6"/>
  <c r="F32" i="6"/>
  <c r="F33" i="6"/>
  <c r="F34" i="6"/>
  <c r="F35" i="6"/>
  <c r="F36" i="6"/>
  <c r="F37" i="6"/>
  <c r="F38" i="6"/>
  <c r="F39" i="6"/>
  <c r="D31" i="6"/>
  <c r="D32" i="6"/>
  <c r="D33" i="6"/>
  <c r="D34" i="6"/>
  <c r="D35" i="6"/>
  <c r="D37" i="6"/>
  <c r="D38" i="6"/>
  <c r="D39" i="6"/>
  <c r="B31" i="6"/>
  <c r="B32" i="6"/>
  <c r="B33" i="6"/>
  <c r="B34" i="6"/>
  <c r="B35" i="6"/>
  <c r="B36" i="6"/>
  <c r="B37" i="6"/>
  <c r="B38" i="6"/>
  <c r="B39" i="6"/>
  <c r="C31" i="6"/>
  <c r="C32" i="6"/>
  <c r="C33" i="6"/>
  <c r="C34" i="6"/>
  <c r="C35" i="6"/>
  <c r="C36" i="6"/>
  <c r="C37" i="6"/>
  <c r="C38" i="6"/>
  <c r="C39" i="6"/>
  <c r="E22" i="6"/>
  <c r="O31" i="6"/>
  <c r="J22" i="6"/>
  <c r="O32" i="6"/>
  <c r="O22" i="6"/>
  <c r="O33" i="6"/>
  <c r="T22" i="6"/>
  <c r="O34" i="6"/>
  <c r="Y22" i="6"/>
  <c r="O35" i="6"/>
  <c r="AD22" i="6"/>
  <c r="O36" i="6"/>
  <c r="O37" i="6"/>
  <c r="P31" i="6"/>
  <c r="P32" i="6"/>
  <c r="P33" i="6"/>
  <c r="P34" i="6"/>
  <c r="P35" i="6"/>
  <c r="P36" i="6"/>
  <c r="P37" i="6"/>
  <c r="D22" i="6"/>
  <c r="N31" i="6"/>
  <c r="I22" i="6"/>
  <c r="N32" i="6"/>
  <c r="N22" i="6"/>
  <c r="N33" i="6"/>
  <c r="S22" i="6"/>
  <c r="N34" i="6"/>
  <c r="X22" i="6"/>
  <c r="N35" i="6"/>
  <c r="AC22" i="6"/>
  <c r="N36" i="6"/>
  <c r="N37" i="6"/>
  <c r="B22" i="6"/>
  <c r="L31" i="6"/>
  <c r="G22" i="6"/>
  <c r="L32" i="6"/>
  <c r="L22" i="6"/>
  <c r="L33" i="6"/>
  <c r="Q22" i="6"/>
  <c r="L34" i="6"/>
  <c r="V22" i="6"/>
  <c r="L35" i="6"/>
  <c r="AA22" i="6"/>
  <c r="L36" i="6"/>
  <c r="L37" i="6"/>
  <c r="M31" i="6"/>
  <c r="M32" i="6"/>
  <c r="M33" i="6"/>
  <c r="M34" i="6"/>
  <c r="M35" i="6"/>
  <c r="M36" i="6"/>
  <c r="M37" i="6"/>
  <c r="AE14" i="6"/>
  <c r="AE15" i="6"/>
  <c r="AE16" i="6"/>
  <c r="AE17" i="6"/>
  <c r="AE18" i="6"/>
  <c r="AE19" i="6"/>
  <c r="AE20" i="6"/>
  <c r="AE21" i="6"/>
  <c r="AE22" i="6"/>
  <c r="AB14" i="6"/>
  <c r="AB15" i="6"/>
  <c r="AB16" i="6"/>
  <c r="AB17" i="6"/>
  <c r="AB18" i="6"/>
  <c r="AB19" i="6"/>
  <c r="AB20" i="6"/>
  <c r="AB21" i="6"/>
  <c r="AB22" i="6"/>
  <c r="Z14" i="6"/>
  <c r="Z15" i="6"/>
  <c r="Z16" i="6"/>
  <c r="Z17" i="6"/>
  <c r="Z18" i="6"/>
  <c r="Z19" i="6"/>
  <c r="Z20" i="6"/>
  <c r="Z21" i="6"/>
  <c r="Z22" i="6"/>
  <c r="W14" i="6"/>
  <c r="W15" i="6"/>
  <c r="W16" i="6"/>
  <c r="W17" i="6"/>
  <c r="W18" i="6"/>
  <c r="W19" i="6"/>
  <c r="W20" i="6"/>
  <c r="W21" i="6"/>
  <c r="W22" i="6"/>
  <c r="U14" i="6"/>
  <c r="U15" i="6"/>
  <c r="U16" i="6"/>
  <c r="U17" i="6"/>
  <c r="U18" i="6"/>
  <c r="U19" i="6"/>
  <c r="U20" i="6"/>
  <c r="U21" i="6"/>
  <c r="U22" i="6"/>
  <c r="R14" i="6"/>
  <c r="R15" i="6"/>
  <c r="R16" i="6"/>
  <c r="R17" i="6"/>
  <c r="R18" i="6"/>
  <c r="R19" i="6"/>
  <c r="R20" i="6"/>
  <c r="R21" i="6"/>
  <c r="R22" i="6"/>
  <c r="P14" i="6"/>
  <c r="P15" i="6"/>
  <c r="P16" i="6"/>
  <c r="P17" i="6"/>
  <c r="P18" i="6"/>
  <c r="P19" i="6"/>
  <c r="P20" i="6"/>
  <c r="P21" i="6"/>
  <c r="P22" i="6"/>
  <c r="M14" i="6"/>
  <c r="M15" i="6"/>
  <c r="M16" i="6"/>
  <c r="M17" i="6"/>
  <c r="M18" i="6"/>
  <c r="M19" i="6"/>
  <c r="M20" i="6"/>
  <c r="M21" i="6"/>
  <c r="M22" i="6"/>
  <c r="K14" i="6"/>
  <c r="K15" i="6"/>
  <c r="K16" i="6"/>
  <c r="K17" i="6"/>
  <c r="K18" i="6"/>
  <c r="K19" i="6"/>
  <c r="K20" i="6"/>
  <c r="K21" i="6"/>
  <c r="K22" i="6"/>
  <c r="H14" i="6"/>
  <c r="H15" i="6"/>
  <c r="H16" i="6"/>
  <c r="H17" i="6"/>
  <c r="H18" i="6"/>
  <c r="H19" i="6"/>
  <c r="H20" i="6"/>
  <c r="H21" i="6"/>
  <c r="H22" i="6"/>
  <c r="F14" i="6"/>
  <c r="F15" i="6"/>
  <c r="F16" i="6"/>
  <c r="F17" i="6"/>
  <c r="F18" i="6"/>
  <c r="F19" i="6"/>
  <c r="F20" i="6"/>
  <c r="F21" i="6"/>
  <c r="F22" i="6"/>
  <c r="C14" i="6"/>
  <c r="C15" i="6"/>
  <c r="C16" i="6"/>
  <c r="C17" i="6"/>
  <c r="C18" i="6"/>
  <c r="C19" i="6"/>
  <c r="C20" i="6"/>
  <c r="C21" i="6"/>
  <c r="C22" i="6"/>
  <c r="E31" i="5"/>
  <c r="F31" i="5"/>
  <c r="E32" i="5"/>
  <c r="E33" i="5"/>
  <c r="E34" i="5"/>
  <c r="E35" i="5"/>
  <c r="E36" i="5"/>
  <c r="E37" i="5"/>
  <c r="E38" i="5"/>
  <c r="E39" i="5"/>
  <c r="F32" i="5"/>
  <c r="F33" i="5"/>
  <c r="F34" i="5"/>
  <c r="F35" i="5"/>
  <c r="F36" i="5"/>
  <c r="F37" i="5"/>
  <c r="F38" i="5"/>
  <c r="F39" i="5"/>
  <c r="D31" i="5"/>
  <c r="D32" i="5"/>
  <c r="D33" i="5"/>
  <c r="D34" i="5"/>
  <c r="D35" i="5"/>
  <c r="D37" i="5"/>
  <c r="D38" i="5"/>
  <c r="D39" i="5"/>
  <c r="B31" i="5"/>
  <c r="B32" i="5"/>
  <c r="B33" i="5"/>
  <c r="B34" i="5"/>
  <c r="B35" i="5"/>
  <c r="B36" i="5"/>
  <c r="B37" i="5"/>
  <c r="B38" i="5"/>
  <c r="B39" i="5"/>
  <c r="C31" i="5"/>
  <c r="C32" i="5"/>
  <c r="C33" i="5"/>
  <c r="C34" i="5"/>
  <c r="C35" i="5"/>
  <c r="C36" i="5"/>
  <c r="C37" i="5"/>
  <c r="C38" i="5"/>
  <c r="C39" i="5"/>
  <c r="E22" i="5"/>
  <c r="O31" i="5"/>
  <c r="P31" i="5"/>
  <c r="J22" i="5"/>
  <c r="O32" i="5"/>
  <c r="O22" i="5"/>
  <c r="O33" i="5"/>
  <c r="T22" i="5"/>
  <c r="O34" i="5"/>
  <c r="Y22" i="5"/>
  <c r="O35" i="5"/>
  <c r="AD22" i="5"/>
  <c r="O36" i="5"/>
  <c r="O37" i="5"/>
  <c r="P32" i="5"/>
  <c r="P33" i="5"/>
  <c r="P34" i="5"/>
  <c r="P35" i="5"/>
  <c r="P36" i="5"/>
  <c r="P37" i="5"/>
  <c r="D22" i="5"/>
  <c r="N31" i="5"/>
  <c r="I22" i="5"/>
  <c r="N32" i="5"/>
  <c r="N22" i="5"/>
  <c r="N33" i="5"/>
  <c r="S22" i="5"/>
  <c r="N34" i="5"/>
  <c r="X22" i="5"/>
  <c r="N35" i="5"/>
  <c r="AC22" i="5"/>
  <c r="N36" i="5"/>
  <c r="N37" i="5"/>
  <c r="B22" i="5"/>
  <c r="L31" i="5"/>
  <c r="G22" i="5"/>
  <c r="L32" i="5"/>
  <c r="L22" i="5"/>
  <c r="L33" i="5"/>
  <c r="Q22" i="5"/>
  <c r="L34" i="5"/>
  <c r="V22" i="5"/>
  <c r="L35" i="5"/>
  <c r="AA22" i="5"/>
  <c r="L36" i="5"/>
  <c r="L37" i="5"/>
  <c r="M31" i="5"/>
  <c r="M32" i="5"/>
  <c r="M33" i="5"/>
  <c r="M34" i="5"/>
  <c r="M35" i="5"/>
  <c r="M36" i="5"/>
  <c r="M37" i="5"/>
  <c r="AE14" i="5"/>
  <c r="AE15" i="5"/>
  <c r="AE16" i="5"/>
  <c r="AE17" i="5"/>
  <c r="AE18" i="5"/>
  <c r="AE19" i="5"/>
  <c r="AE20" i="5"/>
  <c r="AE21" i="5"/>
  <c r="AE22" i="5"/>
  <c r="AB14" i="5"/>
  <c r="AB15" i="5"/>
  <c r="AB16" i="5"/>
  <c r="AB17" i="5"/>
  <c r="AB18" i="5"/>
  <c r="AB19" i="5"/>
  <c r="AB20" i="5"/>
  <c r="AB21" i="5"/>
  <c r="AB22" i="5"/>
  <c r="Z14" i="5"/>
  <c r="Z15" i="5"/>
  <c r="Z16" i="5"/>
  <c r="Z17" i="5"/>
  <c r="Z18" i="5"/>
  <c r="Z19" i="5"/>
  <c r="Z20" i="5"/>
  <c r="Z21" i="5"/>
  <c r="Z22" i="5"/>
  <c r="W14" i="5"/>
  <c r="W15" i="5"/>
  <c r="W16" i="5"/>
  <c r="W17" i="5"/>
  <c r="W18" i="5"/>
  <c r="W19" i="5"/>
  <c r="W20" i="5"/>
  <c r="W21" i="5"/>
  <c r="W22" i="5"/>
  <c r="U14" i="5"/>
  <c r="U15" i="5"/>
  <c r="U16" i="5"/>
  <c r="U17" i="5"/>
  <c r="U18" i="5"/>
  <c r="U19" i="5"/>
  <c r="U20" i="5"/>
  <c r="U21" i="5"/>
  <c r="U22" i="5"/>
  <c r="R14" i="5"/>
  <c r="R15" i="5"/>
  <c r="R16" i="5"/>
  <c r="R17" i="5"/>
  <c r="R18" i="5"/>
  <c r="R19" i="5"/>
  <c r="R20" i="5"/>
  <c r="R21" i="5"/>
  <c r="R22" i="5"/>
  <c r="P14" i="5"/>
  <c r="P15" i="5"/>
  <c r="P16" i="5"/>
  <c r="P17" i="5"/>
  <c r="P18" i="5"/>
  <c r="P19" i="5"/>
  <c r="P20" i="5"/>
  <c r="P21" i="5"/>
  <c r="P22" i="5"/>
  <c r="M14" i="5"/>
  <c r="M15" i="5"/>
  <c r="M16" i="5"/>
  <c r="M17" i="5"/>
  <c r="M18" i="5"/>
  <c r="M19" i="5"/>
  <c r="M20" i="5"/>
  <c r="M21" i="5"/>
  <c r="M22" i="5"/>
  <c r="K14" i="5"/>
  <c r="K15" i="5"/>
  <c r="K16" i="5"/>
  <c r="K17" i="5"/>
  <c r="K18" i="5"/>
  <c r="K19" i="5"/>
  <c r="K20" i="5"/>
  <c r="K21" i="5"/>
  <c r="K22" i="5"/>
  <c r="H14" i="5"/>
  <c r="H15" i="5"/>
  <c r="H16" i="5"/>
  <c r="H17" i="5"/>
  <c r="H18" i="5"/>
  <c r="H19" i="5"/>
  <c r="H20" i="5"/>
  <c r="H21" i="5"/>
  <c r="H22" i="5"/>
  <c r="F14" i="5"/>
  <c r="F15" i="5"/>
  <c r="F16" i="5"/>
  <c r="F17" i="5"/>
  <c r="F18" i="5"/>
  <c r="F19" i="5"/>
  <c r="F20" i="5"/>
  <c r="F21" i="5"/>
  <c r="F22" i="5"/>
  <c r="C14" i="5"/>
  <c r="C15" i="5"/>
  <c r="C16" i="5"/>
  <c r="C17" i="5"/>
  <c r="C18" i="5"/>
  <c r="C19" i="5"/>
  <c r="C20" i="5"/>
  <c r="C21" i="5"/>
  <c r="C22" i="5"/>
  <c r="E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D31" i="4"/>
  <c r="D39" i="4" s="1"/>
  <c r="D32" i="4"/>
  <c r="D33" i="4"/>
  <c r="D34" i="4"/>
  <c r="D35" i="4"/>
  <c r="D37" i="4"/>
  <c r="D38" i="4"/>
  <c r="B31" i="4"/>
  <c r="B32" i="4"/>
  <c r="B33" i="4"/>
  <c r="C33" i="4" s="1"/>
  <c r="B34" i="4"/>
  <c r="B35" i="4"/>
  <c r="C35" i="4" s="1"/>
  <c r="B36" i="4"/>
  <c r="B37" i="4"/>
  <c r="C37" i="4" s="1"/>
  <c r="B38" i="4"/>
  <c r="C32" i="4"/>
  <c r="C34" i="4"/>
  <c r="C36" i="4"/>
  <c r="E22" i="4"/>
  <c r="O31" i="4"/>
  <c r="P31" i="4"/>
  <c r="O32" i="4"/>
  <c r="O33" i="4"/>
  <c r="T22" i="4"/>
  <c r="O34" i="4"/>
  <c r="P34" i="4"/>
  <c r="Y22" i="4"/>
  <c r="O35" i="4"/>
  <c r="P35" i="4"/>
  <c r="AD22" i="4"/>
  <c r="O36" i="4"/>
  <c r="P36" i="4"/>
  <c r="D22" i="4"/>
  <c r="N31" i="4"/>
  <c r="N32" i="4"/>
  <c r="N33" i="4"/>
  <c r="S22" i="4"/>
  <c r="N34" i="4"/>
  <c r="X22" i="4"/>
  <c r="N35" i="4"/>
  <c r="AC22" i="4"/>
  <c r="N36" i="4"/>
  <c r="N37" i="4"/>
  <c r="B22" i="4"/>
  <c r="L31" i="4"/>
  <c r="L32" i="4"/>
  <c r="L33" i="4"/>
  <c r="L34" i="4"/>
  <c r="V22" i="4"/>
  <c r="L35" i="4"/>
  <c r="AA22" i="4"/>
  <c r="L36" i="4"/>
  <c r="M31" i="4"/>
  <c r="M34" i="4"/>
  <c r="M35" i="4"/>
  <c r="M36" i="4"/>
  <c r="AE14" i="4"/>
  <c r="AE15" i="4"/>
  <c r="AE16" i="4"/>
  <c r="AE17" i="4"/>
  <c r="AE18" i="4"/>
  <c r="AE19" i="4"/>
  <c r="AE20" i="4"/>
  <c r="AE21" i="4"/>
  <c r="AE22" i="4"/>
  <c r="AB14" i="4"/>
  <c r="AB15" i="4"/>
  <c r="AB16" i="4"/>
  <c r="AB17" i="4"/>
  <c r="AB18" i="4"/>
  <c r="AB19" i="4"/>
  <c r="AB20" i="4"/>
  <c r="AB21" i="4"/>
  <c r="AB22" i="4"/>
  <c r="Z14" i="4"/>
  <c r="Z15" i="4"/>
  <c r="Z16" i="4"/>
  <c r="Z17" i="4"/>
  <c r="Z18" i="4"/>
  <c r="Z19" i="4"/>
  <c r="Z20" i="4"/>
  <c r="Z21" i="4"/>
  <c r="Z22" i="4"/>
  <c r="W14" i="4"/>
  <c r="W15" i="4"/>
  <c r="W16" i="4"/>
  <c r="W17" i="4"/>
  <c r="W18" i="4"/>
  <c r="W19" i="4"/>
  <c r="W20" i="4"/>
  <c r="W21" i="4"/>
  <c r="W22" i="4"/>
  <c r="U14" i="4"/>
  <c r="U15" i="4"/>
  <c r="U16" i="4"/>
  <c r="U17" i="4"/>
  <c r="U18" i="4"/>
  <c r="U19" i="4"/>
  <c r="U20" i="4"/>
  <c r="U21" i="4"/>
  <c r="U22" i="4"/>
  <c r="F14" i="4"/>
  <c r="F15" i="4"/>
  <c r="F16" i="4"/>
  <c r="F17" i="4"/>
  <c r="F18" i="4"/>
  <c r="F19" i="4"/>
  <c r="F20" i="4"/>
  <c r="F21" i="4"/>
  <c r="F22" i="4"/>
  <c r="C14" i="4"/>
  <c r="C15" i="4"/>
  <c r="C16" i="4"/>
  <c r="C17" i="4"/>
  <c r="C18" i="4"/>
  <c r="C19" i="4"/>
  <c r="C20" i="4"/>
  <c r="C21" i="4"/>
  <c r="C22" i="4"/>
  <c r="D37" i="7" l="1"/>
  <c r="C14" i="7"/>
  <c r="C22" i="7" s="1"/>
  <c r="F19" i="7"/>
  <c r="F15" i="7"/>
  <c r="AB14" i="7"/>
  <c r="AB22" i="7" s="1"/>
  <c r="V22" i="7"/>
  <c r="L35" i="7" s="1"/>
  <c r="M35" i="7" s="1"/>
  <c r="B31" i="7"/>
  <c r="K17" i="7"/>
  <c r="Q22" i="7"/>
  <c r="L34" i="7" s="1"/>
  <c r="M34" i="7" s="1"/>
  <c r="E33" i="7"/>
  <c r="F33" i="7" s="1"/>
  <c r="E37" i="7"/>
  <c r="F37" i="7" s="1"/>
  <c r="D33" i="7"/>
  <c r="B37" i="7"/>
  <c r="C37" i="7" s="1"/>
  <c r="D32" i="7"/>
  <c r="D34" i="7"/>
  <c r="D36" i="7"/>
  <c r="I22" i="7"/>
  <c r="N32" i="7" s="1"/>
  <c r="N37" i="7" s="1"/>
  <c r="J22" i="7"/>
  <c r="O32" i="7" s="1"/>
  <c r="E35" i="7"/>
  <c r="F35" i="7" s="1"/>
  <c r="B39" i="4"/>
  <c r="B34" i="7"/>
  <c r="C34" i="7" s="1"/>
  <c r="R15" i="7"/>
  <c r="R22" i="7" s="1"/>
  <c r="K20" i="7"/>
  <c r="L22" i="7"/>
  <c r="M21" i="7" s="1"/>
  <c r="D39" i="7"/>
  <c r="M14" i="7"/>
  <c r="M22" i="7" s="1"/>
  <c r="B36" i="7"/>
  <c r="C36" i="7" s="1"/>
  <c r="B32" i="7"/>
  <c r="C32" i="7" s="1"/>
  <c r="B38" i="7"/>
  <c r="O22" i="7"/>
  <c r="O33" i="7" s="1"/>
  <c r="E39" i="4"/>
  <c r="F38" i="4" s="1"/>
  <c r="E31" i="7"/>
  <c r="C31" i="4"/>
  <c r="C38" i="4"/>
  <c r="O37" i="4"/>
  <c r="P32" i="4" s="1"/>
  <c r="E38" i="7"/>
  <c r="G22" i="7"/>
  <c r="L32" i="7" s="1"/>
  <c r="L37" i="4"/>
  <c r="K14" i="7" l="1"/>
  <c r="K22" i="7" s="1"/>
  <c r="K21" i="7"/>
  <c r="O37" i="7"/>
  <c r="P32" i="7" s="1"/>
  <c r="K15" i="7"/>
  <c r="L33" i="7"/>
  <c r="L37" i="7" s="1"/>
  <c r="M32" i="7" s="1"/>
  <c r="P21" i="7"/>
  <c r="P22" i="7" s="1"/>
  <c r="B39" i="7"/>
  <c r="F31" i="4"/>
  <c r="F39" i="4" s="1"/>
  <c r="P33" i="7"/>
  <c r="P37" i="7" s="1"/>
  <c r="P33" i="4"/>
  <c r="P37" i="4" s="1"/>
  <c r="C39" i="4"/>
  <c r="M32" i="4"/>
  <c r="M33" i="4"/>
  <c r="E39" i="7"/>
  <c r="F38" i="7"/>
  <c r="H21" i="7"/>
  <c r="H14" i="7"/>
  <c r="H22" i="7" s="1"/>
  <c r="F31" i="7" l="1"/>
  <c r="F32" i="7"/>
  <c r="F39" i="7" s="1"/>
  <c r="C31" i="7"/>
  <c r="C38" i="7"/>
  <c r="C39" i="7" s="1"/>
  <c r="M33" i="7"/>
  <c r="M37" i="7" s="1"/>
  <c r="M37" i="4"/>
</calcChain>
</file>

<file path=xl/sharedStrings.xml><?xml version="1.0" encoding="utf-8"?>
<sst xmlns="http://schemas.openxmlformats.org/spreadsheetml/2006/main" count="682" uniqueCount="66">
  <si>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</si>
  <si>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</si>
  <si>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</si>
  <si>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</si>
  <si>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</si>
  <si>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</si>
  <si>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</si>
  <si>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</si>
  <si>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</si>
  <si>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</si>
  <si>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</si>
  <si>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</si>
  <si>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</si>
  <si>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</si>
  <si>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</si>
  <si>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</si>
  <si>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</si>
  <si>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</si>
  <si>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</si>
  <si>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</si>
  <si>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</si>
  <si>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</si>
  <si>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</si>
  <si>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</si>
  <si>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</si>
  <si>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</si>
  <si>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</si>
  <si>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</si>
  <si>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</si>
  <si>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</si>
  <si>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</si>
  <si>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</si>
  <si>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Nota: posar nom entitat (RAÓ SOCIAL COMPLERTA)</t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</si>
  <si>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</si>
  <si>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</si>
  <si>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</si>
  <si>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2018</t>
    </r>
  </si>
  <si>
    <r>
      <t xml:space="preserve">SEGON TRIMESTRE:     </t>
    </r>
    <r>
      <rPr>
        <b/>
        <i/>
        <sz val="12"/>
        <color theme="1"/>
        <rFont val="Arial"/>
        <family val="2"/>
      </rPr>
      <t>1 de gener a 31 de març de 2018</t>
    </r>
  </si>
  <si>
    <t>1 d'abril a 30 de juny de 2018</t>
  </si>
  <si>
    <t>1 de juliol a 30 de setembre de 2018</t>
  </si>
  <si>
    <t>1 d'octubre a 31 de desembre de 2018</t>
  </si>
  <si>
    <t>ANY 2018</t>
  </si>
  <si>
    <t>1 de gener a 31 de desembre de 2018</t>
  </si>
  <si>
    <t>RESUM DE LA CONTRACTACIÓ  ANUAL</t>
  </si>
  <si>
    <t>Barcelona Activa SAU SPM</t>
  </si>
  <si>
    <t xml:space="preserve">SEGON TRIMESTRE:    </t>
  </si>
  <si>
    <t xml:space="preserve">TERCER TRIMESTRE:     </t>
  </si>
  <si>
    <t>ENS:    Barcelona Activa SAU SPM</t>
  </si>
  <si>
    <t>Gestió Serveis Públics/Concessions de Serveis</t>
  </si>
  <si>
    <t>Privats Administració</t>
  </si>
  <si>
    <r>
      <t xml:space="preserve">Preu net   </t>
    </r>
    <r>
      <rPr>
        <b/>
        <i/>
        <sz val="9"/>
        <color theme="1"/>
        <rFont val="Arial"/>
        <family val="2"/>
      </rPr>
      <t>(sense iva)</t>
    </r>
  </si>
  <si>
    <r>
      <t xml:space="preserve">Total preu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</si>
  <si>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 </t>
    </r>
    <r>
      <rPr>
        <b/>
        <i/>
        <sz val="9"/>
        <color theme="1"/>
        <rFont val="Arial"/>
        <family val="2"/>
      </rPr>
      <t>(sense iva)</t>
    </r>
  </si>
  <si>
    <t>Oberts</t>
  </si>
  <si>
    <t>Restringits</t>
  </si>
  <si>
    <t>Licitacions amb negociació</t>
  </si>
  <si>
    <t>Basats en acords marc</t>
  </si>
  <si>
    <t xml:space="preserve">Menors </t>
  </si>
  <si>
    <t>* Menors derivats autorització genèrica de despesa</t>
  </si>
  <si>
    <t>----</t>
  </si>
  <si>
    <r>
      <rPr>
        <b/>
        <sz val="10"/>
        <color theme="5" tint="-0.249977111117893"/>
        <rFont val="Arial"/>
        <family val="2"/>
      </rPr>
      <t xml:space="preserve"> </t>
    </r>
    <r>
      <rPr>
        <b/>
        <sz val="10"/>
        <rFont val="Arial"/>
        <family val="2"/>
      </rPr>
      <t xml:space="preserve">* La informació sobre el nombre de contractes menors derivats d'una autorització genèrica de despesa, es publicarà un cop finalitzat l'any corresponent, tal  i com preveu la base vint-i-setena, punt 1 apartat e) de les bases d'execució 2018 de l'Ajuntament de Barcelona. </t>
    </r>
    <r>
      <rPr>
        <b/>
        <sz val="10"/>
        <color theme="8" tint="-0.249977111117893"/>
        <rFont val="Arial"/>
        <family val="2"/>
      </rPr>
      <t>http://ajuntament.barcelona.cat/pressupostos2018/docs/Llibre-Verd-projecte-Pressupost-2018.pdf</t>
    </r>
    <r>
      <rPr>
        <b/>
        <sz val="10"/>
        <color theme="5" tint="-0.249977111117893"/>
        <rFont val="Arial"/>
        <family val="2"/>
      </rPr>
      <t xml:space="preserve">  </t>
    </r>
    <r>
      <rPr>
        <b/>
        <sz val="10"/>
        <rFont val="Arial"/>
        <family val="2"/>
      </rPr>
      <t xml:space="preserve">Trimestralment, però, s'informarà de la despesa efectuada. </t>
    </r>
  </si>
  <si>
    <t>* Els lots es comptabilitzen com a contractes independents.</t>
  </si>
  <si>
    <t>* No s'indiquen els contractes patrimonials (lloguer oficines, places aparcaments, etc.), ni IBIS, ni tributs, , etc.</t>
  </si>
  <si>
    <t>Total Import (€)</t>
  </si>
  <si>
    <t>Gestió Serveis Públics/Concessions Serveis</t>
  </si>
  <si>
    <t xml:space="preserve">QUART TRIMESTRE: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</si>
</sst>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5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5" tint="-0.249977111117893"/>
      <name val="Arial"/>
      <family val="2"/>
    </font>
    <font>
      <b/>
      <sz val="10"/>
      <name val="Arial"/>
      <family val="2"/>
    </font>
    <font>
      <b/>
      <sz val="10"/>
      <color theme="8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324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17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>
      <alignment horizontal="center" vertical="center"/>
    </xf>
    <xf numFmtId="10" fontId="3" fillId="0" borderId="41" xfId="0" applyNumberFormat="1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3" fillId="0" borderId="38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 wrapText="1"/>
    </xf>
    <xf numFmtId="10" fontId="4" fillId="0" borderId="5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0" fontId="15" fillId="0" borderId="28" xfId="0" quotePrefix="1" applyFont="1" applyBorder="1" applyAlignment="1">
      <alignment horizontal="center" vertical="center" wrapText="1"/>
    </xf>
    <xf numFmtId="0" fontId="0" fillId="2" borderId="0" xfId="0" applyFill="1" applyAlignment="1" applyProtection="1">
      <alignment horizontal="left" vertical="center"/>
      <protection locked="0"/>
    </xf>
    <xf numFmtId="10" fontId="4" fillId="0" borderId="6" xfId="1" applyNumberFormat="1" applyFont="1" applyBorder="1" applyAlignment="1">
      <alignment horizontal="center" vertical="center"/>
    </xf>
    <xf numFmtId="10" fontId="3" fillId="0" borderId="39" xfId="1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4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vertical="center" wrapText="1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>
      <alignment vertical="center" wrapText="1"/>
    </xf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0" fillId="2" borderId="0" xfId="0" applyFont="1" applyFill="1"/>
    <xf numFmtId="0" fontId="2" fillId="2" borderId="0" xfId="0" applyFont="1" applyFill="1" applyAlignment="1"/>
    <xf numFmtId="0" fontId="3" fillId="7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1" fillId="0" borderId="45" xfId="0" quotePrefix="1" applyFont="1" applyBorder="1" applyAlignment="1">
      <alignment horizontal="center" vertical="center" wrapText="1"/>
    </xf>
    <xf numFmtId="0" fontId="4" fillId="2" borderId="45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10" fontId="4" fillId="0" borderId="45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4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0" xfId="0" applyFont="1"/>
    <xf numFmtId="3" fontId="4" fillId="0" borderId="3" xfId="0" quotePrefix="1" applyNumberFormat="1" applyFont="1" applyBorder="1" applyAlignment="1">
      <alignment horizontal="center" vertical="center"/>
    </xf>
    <xf numFmtId="4" fontId="4" fillId="0" borderId="2" xfId="0" quotePrefix="1" applyNumberFormat="1" applyFont="1" applyFill="1" applyBorder="1" applyAlignment="1">
      <alignment horizontal="right"/>
    </xf>
    <xf numFmtId="3" fontId="4" fillId="0" borderId="3" xfId="0" quotePrefix="1" applyNumberFormat="1" applyFont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vertical="center"/>
    </xf>
    <xf numFmtId="4" fontId="4" fillId="0" borderId="2" xfId="0" applyNumberFormat="1" applyFont="1" applyBorder="1" applyAlignment="1">
      <alignment horizontal="right"/>
    </xf>
    <xf numFmtId="10" fontId="4" fillId="0" borderId="45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10" fillId="2" borderId="45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10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4" fontId="9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2" borderId="47" xfId="0" applyFont="1" applyFill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10" fontId="10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0" fontId="10" fillId="0" borderId="45" xfId="1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0" fontId="11" fillId="0" borderId="18" xfId="1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right" vertical="center"/>
    </xf>
    <xf numFmtId="10" fontId="11" fillId="0" borderId="39" xfId="1" applyNumberFormat="1" applyFont="1" applyBorder="1" applyAlignment="1">
      <alignment horizontal="center" vertical="center"/>
    </xf>
    <xf numFmtId="0" fontId="9" fillId="2" borderId="8" xfId="0" applyFont="1" applyFill="1" applyBorder="1" applyAlignment="1">
      <alignment vertical="center" wrapText="1"/>
    </xf>
    <xf numFmtId="3" fontId="3" fillId="0" borderId="48" xfId="0" applyNumberFormat="1" applyFont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4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0" fillId="9" borderId="10" xfId="0" applyFont="1" applyFill="1" applyBorder="1" applyAlignment="1" applyProtection="1">
      <alignment horizontal="center" vertical="center" wrapText="1"/>
    </xf>
    <xf numFmtId="0" fontId="20" fillId="9" borderId="13" xfId="0" applyFont="1" applyFill="1" applyBorder="1" applyAlignment="1" applyProtection="1">
      <alignment horizontal="center" vertical="center" wrapText="1"/>
    </xf>
    <xf numFmtId="0" fontId="20" fillId="9" borderId="16" xfId="0" applyFont="1" applyFill="1" applyBorder="1" applyAlignment="1" applyProtection="1">
      <alignment horizontal="center" vertical="center" wrapText="1"/>
    </xf>
    <xf numFmtId="0" fontId="21" fillId="9" borderId="19" xfId="0" applyFont="1" applyFill="1" applyBorder="1" applyAlignment="1" applyProtection="1">
      <alignment horizontal="center" vertical="center"/>
    </xf>
    <xf numFmtId="0" fontId="21" fillId="9" borderId="11" xfId="0" applyFont="1" applyFill="1" applyBorder="1" applyAlignment="1" applyProtection="1">
      <alignment horizontal="center" vertical="center"/>
    </xf>
    <xf numFmtId="0" fontId="21" fillId="9" borderId="12" xfId="0" applyFont="1" applyFill="1" applyBorder="1" applyAlignment="1" applyProtection="1">
      <alignment horizontal="center" vertical="center"/>
    </xf>
    <xf numFmtId="0" fontId="21" fillId="9" borderId="20" xfId="0" applyFont="1" applyFill="1" applyBorder="1" applyAlignment="1" applyProtection="1">
      <alignment horizontal="center" vertical="center"/>
    </xf>
    <xf numFmtId="0" fontId="21" fillId="9" borderId="0" xfId="0" applyFont="1" applyFill="1" applyBorder="1" applyAlignment="1" applyProtection="1">
      <alignment horizontal="center" vertical="center"/>
    </xf>
    <xf numFmtId="0" fontId="21" fillId="9" borderId="21" xfId="0" applyFont="1" applyFill="1" applyBorder="1" applyAlignment="1" applyProtection="1">
      <alignment horizontal="center" vertical="center"/>
    </xf>
    <xf numFmtId="0" fontId="20" fillId="9" borderId="19" xfId="0" applyFont="1" applyFill="1" applyBorder="1" applyAlignment="1" applyProtection="1">
      <alignment horizontal="center" vertical="center" wrapText="1"/>
    </xf>
    <xf numFmtId="0" fontId="20" fillId="9" borderId="12" xfId="0" applyFont="1" applyFill="1" applyBorder="1" applyAlignment="1" applyProtection="1">
      <alignment horizontal="center" vertical="center" wrapText="1"/>
    </xf>
    <xf numFmtId="0" fontId="20" fillId="9" borderId="20" xfId="0" applyFont="1" applyFill="1" applyBorder="1" applyAlignment="1" applyProtection="1">
      <alignment horizontal="center" vertical="center" wrapText="1"/>
    </xf>
    <xf numFmtId="0" fontId="20" fillId="9" borderId="21" xfId="0" applyFont="1" applyFill="1" applyBorder="1" applyAlignment="1" applyProtection="1">
      <alignment horizontal="center" vertical="center" wrapText="1"/>
    </xf>
    <xf numFmtId="0" fontId="20" fillId="9" borderId="17" xfId="0" applyFont="1" applyFill="1" applyBorder="1" applyAlignment="1" applyProtection="1">
      <alignment horizontal="center" vertical="center" wrapText="1"/>
    </xf>
    <xf numFmtId="0" fontId="20" fillId="9" borderId="15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/>
    </xf>
    <xf numFmtId="0" fontId="21" fillId="9" borderId="14" xfId="0" applyFont="1" applyFill="1" applyBorder="1" applyAlignment="1" applyProtection="1">
      <alignment horizontal="center" vertical="center"/>
    </xf>
    <xf numFmtId="0" fontId="21" fillId="9" borderId="15" xfId="0" applyFont="1" applyFill="1" applyBorder="1" applyAlignment="1" applyProtection="1">
      <alignment horizontal="center" vertical="center"/>
    </xf>
    <xf numFmtId="0" fontId="20" fillId="9" borderId="26" xfId="0" applyFont="1" applyFill="1" applyBorder="1" applyAlignment="1" applyProtection="1">
      <alignment horizontal="center" vertical="center"/>
    </xf>
    <xf numFmtId="0" fontId="20" fillId="9" borderId="27" xfId="0" applyFont="1" applyFill="1" applyBorder="1" applyAlignment="1" applyProtection="1">
      <alignment horizontal="center" vertical="center"/>
    </xf>
    <xf numFmtId="0" fontId="20" fillId="9" borderId="28" xfId="0" applyFont="1" applyFill="1" applyBorder="1" applyAlignment="1" applyProtection="1">
      <alignment horizontal="center" vertical="center"/>
    </xf>
    <xf numFmtId="0" fontId="20" fillId="9" borderId="10" xfId="0" applyFont="1" applyFill="1" applyBorder="1" applyAlignment="1" applyProtection="1">
      <alignment horizontal="left" vertical="center" wrapText="1"/>
    </xf>
    <xf numFmtId="0" fontId="20" fillId="9" borderId="16" xfId="0" applyFont="1" applyFill="1" applyBorder="1" applyAlignment="1" applyProtection="1">
      <alignment horizontal="left" vertical="center" wrapText="1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0"/>
          <c:order val="0"/>
          <c:tx>
            <c:strRef>
              <c:f>'2018 -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0.18563005368672875"/>
                  <c:y val="-2.82049903458606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1794914332463491"/>
                  <c:y val="-6.16236247056674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231161760118929E-3"/>
                  <c:y val="-7.30067369889209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9826334793178937E-2"/>
                  <c:y val="6.7756620733651709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1357580549603865E-2"/>
                  <c:y val="-6.58452866388031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417715493772051"/>
                  <c:y val="-1.90997603269575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2.416254805052169E-2"/>
                  <c:y val="-1.28205128205128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'2018 - CONTRACTACIÓ ANUAL'!$L$31:$L$36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632455127623047"/>
          <c:y val="0.11440238239450838"/>
          <c:w val="0.3336754920852763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overlay val="1"/>
    </c:title>
    <c:autoTitleDeleted val="0"/>
    <c:view3D>
      <c:rotX val="30"/>
      <c:rotY val="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924642929467411E-2"/>
          <c:y val="9.3269129820310923E-2"/>
          <c:w val="0.56934383202099736"/>
          <c:h val="0.89038481728245511"/>
        </c:manualLayout>
      </c:layout>
      <c:pie3DChart>
        <c:varyColors val="1"/>
        <c:ser>
          <c:idx val="2"/>
          <c:order val="0"/>
          <c:tx>
            <c:strRef>
              <c:f>'2018 -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20205521918529398"/>
                  <c:y val="4.99770952244949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1.5672014673663731E-3"/>
                  <c:y val="-7.73509580320766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7809116664055882E-2"/>
                  <c:y val="-0.1032417913096844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9.8215758304547707E-2"/>
                  <c:y val="-1.62480165339356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2229313079935172E-2"/>
                  <c:y val="-7.2225662972946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5.9020590472411885E-2"/>
                  <c:y val="-7.01739200538965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9.0771558245083206E-2"/>
                  <c:y val="-5.12820512820513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ANUAL'!$A$31:$A$38</c:f>
              <c:strCache>
                <c:ptCount val="8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</c:strCache>
            </c:strRef>
          </c:cat>
          <c:val>
            <c:numRef>
              <c:f>'2018 - CONTRACTACIÓ ANUAL'!$E$31:$E$38</c:f>
              <c:numCache>
                <c:formatCode>#,##0.00\ "€"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720458325425868"/>
          <c:y val="0.14231021377998793"/>
          <c:w val="0.33994872793085312"/>
          <c:h val="0.85419344879673376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4"/>
          <c:order val="0"/>
          <c:tx>
            <c:strRef>
              <c:f>'2018 -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0.11661065592396209"/>
                  <c:y val="1.449749308040347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6599126741188247"/>
                  <c:y val="2.05445862811209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8.9912116521079721E-2"/>
                  <c:y val="-3.483033273936394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4.0222704683113113E-3"/>
                  <c:y val="-3.03390315071041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4043935215942646"/>
                  <c:y val="-6.0115657649726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'2018 - CONTRACTACIÓ ANUAL'!$L$31:$L$36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88126706564715E-2"/>
          <c:y val="0.12739212839431013"/>
          <c:w val="0.56282344652211569"/>
          <c:h val="0.84977795795461819"/>
        </c:manualLayout>
      </c:layout>
      <c:pie3DChart>
        <c:varyColors val="1"/>
        <c:ser>
          <c:idx val="4"/>
          <c:order val="0"/>
          <c:tx>
            <c:strRef>
              <c:f>'2018 -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8.7727278306576562E-2"/>
                  <c:y val="5.32604633781763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3469246319311798"/>
                  <c:y val="-7.244081199672115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3255245682927819E-2"/>
                  <c:y val="-6.478615169487439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9395548522390046"/>
                  <c:y val="-8.105230483629875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'2018 - CONTRACTACIÓ ANUAL'!$O$31:$O$36</c:f>
              <c:numCache>
                <c:formatCode>#,##0.00\ "€"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9933863927504913"/>
          <c:y val="0.15565754806128018"/>
          <c:w val="0.30066114926545312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09713" cy="467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406399</xdr:colOff>
      <xdr:row>23</xdr:row>
      <xdr:rowOff>0</xdr:rowOff>
    </xdr:from>
    <xdr:to>
      <xdr:col>24</xdr:col>
      <xdr:colOff>295240</xdr:colOff>
      <xdr:row>31</xdr:row>
      <xdr:rowOff>234717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762000</xdr:colOff>
      <xdr:row>23</xdr:row>
      <xdr:rowOff>0</xdr:rowOff>
    </xdr:from>
    <xdr:to>
      <xdr:col>29</xdr:col>
      <xdr:colOff>1115281</xdr:colOff>
      <xdr:row>31</xdr:row>
      <xdr:rowOff>253065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366557</xdr:colOff>
      <xdr:row>32</xdr:row>
      <xdr:rowOff>1992</xdr:rowOff>
    </xdr:from>
    <xdr:to>
      <xdr:col>24</xdr:col>
      <xdr:colOff>325458</xdr:colOff>
      <xdr:row>40</xdr:row>
      <xdr:rowOff>132711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778934</xdr:colOff>
      <xdr:row>32</xdr:row>
      <xdr:rowOff>33867</xdr:rowOff>
    </xdr:from>
    <xdr:to>
      <xdr:col>29</xdr:col>
      <xdr:colOff>1208470</xdr:colOff>
      <xdr:row>40</xdr:row>
      <xdr:rowOff>135227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1785668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738044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3</xdr:row>
      <xdr:rowOff>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5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zoomScale="70" zoomScaleNormal="70" workbookViewId="0">
      <selection activeCell="I19" sqref="I19"/>
    </sheetView>
  </sheetViews>
  <sheetFormatPr defaultColWidth="9.109375" defaultRowHeight="14.4" x14ac:dyDescent="0.3"/>
  <cols>
    <col min="1" max="1" width="26.109375" customWidth="1"/>
    <col min="2" max="2" width="11.44140625" style="5" customWidth="1"/>
    <col min="3" max="3" width="12.6640625" customWidth="1"/>
    <col min="4" max="4" width="15.44140625" customWidth="1"/>
    <col min="5" max="5" width="14.44140625" customWidth="1"/>
    <col min="6" max="6" width="11.44140625" customWidth="1"/>
    <col min="7" max="7" width="10.88671875" customWidth="1"/>
    <col min="8" max="8" width="10.88671875" style="5" customWidth="1"/>
    <col min="9" max="9" width="17.33203125" customWidth="1"/>
    <col min="10" max="10" width="16.44140625" customWidth="1"/>
    <col min="11" max="11" width="11.44140625" customWidth="1"/>
    <col min="12" max="12" width="18.6640625" customWidth="1"/>
    <col min="13" max="13" width="11.6640625" customWidth="1"/>
    <col min="14" max="14" width="18.88671875" style="5" customWidth="1"/>
    <col min="15" max="15" width="19.6640625" customWidth="1"/>
    <col min="16" max="16" width="11.44140625" customWidth="1"/>
    <col min="17" max="18" width="14.44140625" customWidth="1"/>
    <col min="19" max="19" width="18.88671875" customWidth="1"/>
    <col min="20" max="20" width="19.44140625" customWidth="1"/>
    <col min="21" max="21" width="11.109375" customWidth="1"/>
    <col min="22" max="22" width="15.44140625" customWidth="1"/>
    <col min="23" max="23" width="10" customWidth="1"/>
    <col min="24" max="24" width="14.44140625" customWidth="1"/>
    <col min="25" max="25" width="13.88671875" customWidth="1"/>
    <col min="26" max="26" width="9.6640625" customWidth="1"/>
    <col min="27" max="27" width="9.109375" customWidth="1"/>
    <col min="28" max="28" width="12.44140625" customWidth="1"/>
    <col min="29" max="29" width="15.44140625" customWidth="1"/>
    <col min="30" max="30" width="18.88671875" customWidth="1"/>
    <col min="31" max="31" width="14.44140625" customWidth="1"/>
  </cols>
  <sheetData>
    <row r="1" spans="1:31" ht="14.25" x14ac:dyDescent="0.25">
      <c r="A1" s="132"/>
      <c r="B1" s="4"/>
      <c r="C1" s="132"/>
      <c r="D1" s="132"/>
      <c r="E1" s="132"/>
      <c r="F1" s="132"/>
      <c r="G1" s="132"/>
      <c r="H1" s="4"/>
      <c r="I1" s="132"/>
      <c r="J1" s="132"/>
      <c r="K1" s="132"/>
      <c r="L1" s="132"/>
      <c r="M1" s="132"/>
      <c r="P1" s="132"/>
      <c r="Q1" s="132"/>
      <c r="R1" s="132"/>
      <c r="V1" s="132"/>
      <c r="W1" s="132"/>
      <c r="X1" s="132"/>
      <c r="AC1" s="132"/>
      <c r="AD1" s="132"/>
      <c r="AE1" s="132"/>
    </row>
    <row r="2" spans="1:31" ht="14.25" x14ac:dyDescent="0.25">
      <c r="A2" s="132"/>
      <c r="B2" s="4"/>
      <c r="C2" s="132"/>
      <c r="D2" s="132"/>
      <c r="E2" s="132"/>
      <c r="F2" s="132"/>
      <c r="G2" s="132"/>
      <c r="H2" s="4"/>
      <c r="I2" s="132"/>
      <c r="J2" s="132"/>
      <c r="K2" s="132"/>
      <c r="L2" s="132"/>
      <c r="M2" s="132"/>
      <c r="P2" s="132"/>
      <c r="Q2" s="132"/>
      <c r="R2" s="132"/>
      <c r="V2" s="132"/>
      <c r="W2" s="132"/>
      <c r="X2" s="132"/>
      <c r="AC2" s="132"/>
      <c r="AD2" s="132"/>
      <c r="AE2" s="132"/>
    </row>
    <row r="3" spans="1:31" ht="14.25" x14ac:dyDescent="0.25">
      <c r="A3" s="132"/>
      <c r="B3" s="4"/>
      <c r="C3" s="132"/>
      <c r="D3" s="132"/>
      <c r="E3" s="132"/>
      <c r="F3" s="132"/>
      <c r="G3" s="132"/>
      <c r="H3" s="4"/>
      <c r="I3" s="132"/>
      <c r="J3" s="132"/>
      <c r="K3" s="132"/>
      <c r="L3" s="132"/>
      <c r="M3" s="132"/>
      <c r="P3" s="132"/>
      <c r="Q3" s="132"/>
      <c r="R3" s="132"/>
      <c r="V3" s="132"/>
      <c r="W3" s="132"/>
      <c r="X3" s="132"/>
      <c r="AC3" s="132"/>
      <c r="AD3" s="132"/>
      <c r="AE3" s="132"/>
    </row>
    <row r="4" spans="1:31" s="132" customFormat="1" ht="14.25" x14ac:dyDescent="0.25">
      <c r="B4" s="4"/>
      <c r="H4" s="4"/>
      <c r="N4" s="4"/>
    </row>
    <row r="5" spans="1:31" s="132" customFormat="1" ht="14.25" x14ac:dyDescent="0.25">
      <c r="B5" s="4"/>
      <c r="H5" s="4"/>
      <c r="N5" s="4"/>
    </row>
    <row r="6" spans="1:31" s="132" customFormat="1" ht="30.75" customHeight="1" x14ac:dyDescent="0.3">
      <c r="A6" s="8" t="s">
        <v>12</v>
      </c>
      <c r="B6" s="4"/>
      <c r="H6" s="4"/>
      <c r="N6" s="4"/>
    </row>
    <row r="7" spans="1:31" s="132" customFormat="1" ht="6.75" customHeight="1" x14ac:dyDescent="0.25">
      <c r="A7" s="1"/>
      <c r="B7" s="4"/>
      <c r="H7" s="4"/>
      <c r="N7" s="4"/>
    </row>
    <row r="8" spans="1:31" s="132" customFormat="1" ht="24.75" customHeight="1" x14ac:dyDescent="0.3">
      <c r="A8" s="7" t="s">
        <v>36</v>
      </c>
      <c r="B8" s="133"/>
      <c r="C8" s="134"/>
      <c r="D8" s="134"/>
      <c r="E8" s="134"/>
      <c r="F8" s="134"/>
      <c r="G8" s="135"/>
      <c r="H8" s="4"/>
      <c r="J8" s="134"/>
      <c r="K8" s="134"/>
      <c r="L8" s="134"/>
      <c r="N8" s="4"/>
      <c r="P8" s="134"/>
      <c r="Q8" s="134"/>
      <c r="R8" s="134"/>
      <c r="V8" s="134"/>
      <c r="W8" s="134"/>
      <c r="X8" s="134"/>
      <c r="AC8" s="134"/>
      <c r="AD8" s="134"/>
      <c r="AE8" s="134"/>
    </row>
    <row r="9" spans="1:31" s="132" customFormat="1" ht="34.5" customHeight="1" x14ac:dyDescent="0.25">
      <c r="A9" s="233" t="s">
        <v>47</v>
      </c>
      <c r="B9" s="233"/>
      <c r="C9" s="233"/>
      <c r="D9" s="233"/>
      <c r="E9" s="233"/>
      <c r="F9" s="136"/>
      <c r="H9" s="4"/>
      <c r="L9" s="136"/>
      <c r="N9" s="4"/>
      <c r="R9" s="136"/>
      <c r="X9" s="136"/>
      <c r="AE9" s="136"/>
    </row>
    <row r="10" spans="1:31" ht="16.5" customHeight="1" x14ac:dyDescent="0.25">
      <c r="A10" s="132"/>
      <c r="B10" s="4"/>
      <c r="C10" s="132"/>
      <c r="D10" s="132"/>
      <c r="E10" s="132"/>
      <c r="F10" s="132"/>
      <c r="G10" s="132"/>
      <c r="H10" s="4"/>
      <c r="I10" s="132"/>
      <c r="J10" s="132"/>
      <c r="K10" s="132"/>
      <c r="L10" s="132"/>
      <c r="M10" s="132"/>
      <c r="P10" s="132"/>
      <c r="Q10" s="132"/>
      <c r="R10" s="132"/>
      <c r="V10" s="132"/>
      <c r="W10" s="132"/>
      <c r="X10" s="132"/>
      <c r="AC10" s="132"/>
      <c r="AD10" s="132"/>
      <c r="AE10" s="132"/>
    </row>
    <row r="11" spans="1:31" ht="39.15" customHeight="1" x14ac:dyDescent="0.25">
      <c r="A11" s="2"/>
      <c r="B11" s="234" t="s">
        <v>6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</row>
    <row r="12" spans="1:31" ht="30.15" customHeight="1" x14ac:dyDescent="0.3">
      <c r="A12" s="235" t="s">
        <v>10</v>
      </c>
      <c r="B12" s="237" t="s">
        <v>3</v>
      </c>
      <c r="C12" s="238"/>
      <c r="D12" s="238"/>
      <c r="E12" s="238"/>
      <c r="F12" s="239"/>
      <c r="G12" s="240" t="s">
        <v>1</v>
      </c>
      <c r="H12" s="241"/>
      <c r="I12" s="241"/>
      <c r="J12" s="241"/>
      <c r="K12" s="242"/>
      <c r="L12" s="243" t="s">
        <v>2</v>
      </c>
      <c r="M12" s="244"/>
      <c r="N12" s="244"/>
      <c r="O12" s="244"/>
      <c r="P12" s="137"/>
      <c r="Q12" s="245" t="s">
        <v>48</v>
      </c>
      <c r="R12" s="246"/>
      <c r="S12" s="246"/>
      <c r="T12" s="246"/>
      <c r="U12" s="247"/>
      <c r="V12" s="248" t="s">
        <v>4</v>
      </c>
      <c r="W12" s="248"/>
      <c r="X12" s="248"/>
      <c r="Y12" s="248"/>
      <c r="Z12" s="248"/>
      <c r="AA12" s="249" t="s">
        <v>49</v>
      </c>
      <c r="AB12" s="249"/>
      <c r="AC12" s="249"/>
      <c r="AD12" s="249"/>
      <c r="AE12" s="249"/>
    </row>
    <row r="13" spans="1:31" ht="39.15" customHeight="1" x14ac:dyDescent="0.3">
      <c r="A13" s="236"/>
      <c r="B13" s="138" t="s">
        <v>7</v>
      </c>
      <c r="C13" s="139" t="s">
        <v>8</v>
      </c>
      <c r="D13" s="140" t="s">
        <v>50</v>
      </c>
      <c r="E13" s="141" t="s">
        <v>51</v>
      </c>
      <c r="F13" s="142" t="s">
        <v>13</v>
      </c>
      <c r="G13" s="138" t="s">
        <v>7</v>
      </c>
      <c r="H13" s="139" t="s">
        <v>8</v>
      </c>
      <c r="I13" s="140" t="s">
        <v>50</v>
      </c>
      <c r="J13" s="141" t="s">
        <v>51</v>
      </c>
      <c r="K13" s="142" t="s">
        <v>13</v>
      </c>
      <c r="L13" s="138" t="s">
        <v>7</v>
      </c>
      <c r="M13" s="139" t="s">
        <v>8</v>
      </c>
      <c r="N13" s="140" t="s">
        <v>52</v>
      </c>
      <c r="O13" s="141" t="s">
        <v>20</v>
      </c>
      <c r="P13" s="142" t="s">
        <v>13</v>
      </c>
      <c r="Q13" s="138" t="s">
        <v>7</v>
      </c>
      <c r="R13" s="139" t="s">
        <v>8</v>
      </c>
      <c r="S13" s="140" t="s">
        <v>21</v>
      </c>
      <c r="T13" s="141" t="s">
        <v>22</v>
      </c>
      <c r="U13" s="142" t="s">
        <v>13</v>
      </c>
      <c r="V13" s="138" t="s">
        <v>7</v>
      </c>
      <c r="W13" s="139" t="s">
        <v>8</v>
      </c>
      <c r="X13" s="140" t="s">
        <v>21</v>
      </c>
      <c r="Y13" s="141" t="s">
        <v>22</v>
      </c>
      <c r="Z13" s="142" t="s">
        <v>13</v>
      </c>
      <c r="AA13" s="138" t="s">
        <v>7</v>
      </c>
      <c r="AB13" s="139" t="s">
        <v>8</v>
      </c>
      <c r="AC13" s="140" t="s">
        <v>21</v>
      </c>
      <c r="AD13" s="141" t="s">
        <v>22</v>
      </c>
      <c r="AE13" s="142" t="s">
        <v>13</v>
      </c>
    </row>
    <row r="14" spans="1:31" s="9" customFormat="1" ht="36" customHeight="1" x14ac:dyDescent="0.25">
      <c r="A14" s="143" t="s">
        <v>53</v>
      </c>
      <c r="B14" s="6">
        <v>0</v>
      </c>
      <c r="C14" s="144"/>
      <c r="D14" s="144"/>
      <c r="E14" s="145">
        <v>0</v>
      </c>
      <c r="F14" s="146">
        <v>0</v>
      </c>
      <c r="G14" s="6">
        <v>25</v>
      </c>
      <c r="H14" s="144"/>
      <c r="I14" s="144"/>
      <c r="J14" s="145">
        <v>992510.23</v>
      </c>
      <c r="K14" s="146">
        <f>J14/J23</f>
        <v>0.33339677940216716</v>
      </c>
      <c r="L14" s="6">
        <v>1</v>
      </c>
      <c r="M14" s="144"/>
      <c r="N14" s="144"/>
      <c r="O14" s="145">
        <v>1144825</v>
      </c>
      <c r="P14" s="146">
        <f>O14/O23</f>
        <v>0.99549045194810004</v>
      </c>
      <c r="Q14" s="147"/>
      <c r="R14" s="144"/>
      <c r="S14" s="144"/>
      <c r="T14" s="148"/>
      <c r="U14" s="147"/>
      <c r="V14" s="144"/>
      <c r="W14" s="144"/>
      <c r="X14" s="148"/>
      <c r="Y14" s="149"/>
      <c r="Z14" s="147"/>
      <c r="AA14" s="144"/>
      <c r="AB14" s="144"/>
      <c r="AC14" s="148"/>
      <c r="AD14" s="144"/>
      <c r="AE14" s="150"/>
    </row>
    <row r="15" spans="1:31" s="9" customFormat="1" ht="36" customHeight="1" x14ac:dyDescent="0.25">
      <c r="A15" s="151" t="s">
        <v>18</v>
      </c>
      <c r="B15" s="6"/>
      <c r="C15" s="144"/>
      <c r="D15" s="144"/>
      <c r="E15" s="145"/>
      <c r="F15" s="149"/>
      <c r="G15" s="6"/>
      <c r="H15" s="144"/>
      <c r="I15" s="144"/>
      <c r="J15" s="145"/>
      <c r="K15" s="149"/>
      <c r="L15" s="6"/>
      <c r="M15" s="144"/>
      <c r="N15" s="144"/>
      <c r="O15" s="145"/>
      <c r="P15" s="149"/>
      <c r="Q15" s="147"/>
      <c r="R15" s="144"/>
      <c r="S15" s="144"/>
      <c r="T15" s="148"/>
      <c r="U15" s="147"/>
      <c r="V15" s="144"/>
      <c r="W15" s="144"/>
      <c r="X15" s="148"/>
      <c r="Y15" s="149"/>
      <c r="Z15" s="147"/>
      <c r="AA15" s="144"/>
      <c r="AB15" s="144"/>
      <c r="AC15" s="148"/>
      <c r="AD15" s="144"/>
      <c r="AE15" s="150"/>
    </row>
    <row r="16" spans="1:31" s="9" customFormat="1" ht="36" customHeight="1" x14ac:dyDescent="0.25">
      <c r="A16" s="151" t="s">
        <v>19</v>
      </c>
      <c r="B16" s="6"/>
      <c r="C16" s="144"/>
      <c r="D16" s="144"/>
      <c r="E16" s="145"/>
      <c r="F16" s="149"/>
      <c r="G16" s="6"/>
      <c r="H16" s="144"/>
      <c r="I16" s="144"/>
      <c r="J16" s="145"/>
      <c r="K16" s="149"/>
      <c r="L16" s="6"/>
      <c r="M16" s="144"/>
      <c r="N16" s="144"/>
      <c r="O16" s="145"/>
      <c r="P16" s="149"/>
      <c r="Q16" s="147"/>
      <c r="R16" s="144"/>
      <c r="S16" s="144"/>
      <c r="T16" s="148"/>
      <c r="U16" s="147"/>
      <c r="V16" s="144"/>
      <c r="W16" s="144"/>
      <c r="X16" s="148"/>
      <c r="Y16" s="149"/>
      <c r="Z16" s="147"/>
      <c r="AA16" s="144"/>
      <c r="AB16" s="144"/>
      <c r="AC16" s="148"/>
      <c r="AD16" s="144"/>
      <c r="AE16" s="150"/>
    </row>
    <row r="17" spans="1:31" s="158" customFormat="1" ht="36" customHeight="1" x14ac:dyDescent="0.2">
      <c r="A17" s="151" t="s">
        <v>54</v>
      </c>
      <c r="B17" s="6"/>
      <c r="C17" s="152"/>
      <c r="D17" s="152"/>
      <c r="E17" s="153"/>
      <c r="F17" s="154"/>
      <c r="G17" s="6"/>
      <c r="H17" s="152"/>
      <c r="I17" s="152"/>
      <c r="J17" s="153"/>
      <c r="K17" s="154"/>
      <c r="L17" s="6"/>
      <c r="M17" s="152"/>
      <c r="N17" s="152"/>
      <c r="O17" s="153"/>
      <c r="P17" s="154"/>
      <c r="Q17" s="155"/>
      <c r="R17" s="152"/>
      <c r="S17" s="152"/>
      <c r="T17" s="156"/>
      <c r="U17" s="155"/>
      <c r="V17" s="152"/>
      <c r="W17" s="152"/>
      <c r="X17" s="156"/>
      <c r="Y17" s="154"/>
      <c r="Z17" s="155"/>
      <c r="AA17" s="152"/>
      <c r="AB17" s="152"/>
      <c r="AC17" s="156"/>
      <c r="AD17" s="152"/>
      <c r="AE17" s="157"/>
    </row>
    <row r="18" spans="1:31" s="158" customFormat="1" ht="36" customHeight="1" x14ac:dyDescent="0.25">
      <c r="A18" s="143" t="s">
        <v>55</v>
      </c>
      <c r="B18" s="159"/>
      <c r="C18" s="152"/>
      <c r="D18" s="152"/>
      <c r="E18" s="160"/>
      <c r="F18" s="154"/>
      <c r="G18" s="159"/>
      <c r="H18" s="152"/>
      <c r="I18" s="152"/>
      <c r="J18" s="160"/>
      <c r="K18" s="154"/>
      <c r="L18" s="159"/>
      <c r="M18" s="152"/>
      <c r="N18" s="152"/>
      <c r="O18" s="160"/>
      <c r="P18" s="154"/>
      <c r="Q18" s="161"/>
      <c r="R18" s="152"/>
      <c r="S18" s="152"/>
      <c r="T18" s="162"/>
      <c r="U18" s="161"/>
      <c r="V18" s="152"/>
      <c r="W18" s="152"/>
      <c r="X18" s="162"/>
      <c r="Y18" s="154"/>
      <c r="Z18" s="161"/>
      <c r="AA18" s="152"/>
      <c r="AB18" s="152"/>
      <c r="AC18" s="162"/>
      <c r="AD18" s="152"/>
      <c r="AE18" s="157"/>
    </row>
    <row r="19" spans="1:31" s="9" customFormat="1" ht="36" customHeight="1" x14ac:dyDescent="0.25">
      <c r="A19" s="15" t="s">
        <v>33</v>
      </c>
      <c r="B19" s="30"/>
      <c r="C19" s="53" t="str">
        <f t="shared" ref="C19" si="0">IF(B19,B19/$B$22,"")</f>
        <v/>
      </c>
      <c r="D19" s="33"/>
      <c r="E19" s="34"/>
      <c r="F19" s="54" t="str">
        <f t="shared" ref="F19" si="1">IF(E19,E19/$E$22,"")</f>
        <v/>
      </c>
      <c r="G19" s="30"/>
      <c r="H19" s="53" t="str">
        <f t="shared" ref="H19" si="2">IF(G19,G19/$G$22,"")</f>
        <v/>
      </c>
      <c r="I19" s="31"/>
      <c r="J19" s="34"/>
      <c r="K19" s="54" t="str">
        <f t="shared" ref="K19" si="3">IF(J19,J19/$J$22,"")</f>
        <v/>
      </c>
      <c r="L19" s="30"/>
      <c r="M19" s="53" t="str">
        <f t="shared" ref="M19" si="4">IF(L19,L19/$L$22,"")</f>
        <v/>
      </c>
      <c r="N19" s="33"/>
      <c r="O19" s="34"/>
      <c r="P19" s="54" t="str">
        <f t="shared" ref="P19" si="5">IF(O19,O19/$O$22,"")</f>
        <v/>
      </c>
      <c r="Q19" s="30"/>
      <c r="R19" s="53" t="str">
        <f t="shared" ref="R19" si="6">IF(Q19,Q19/$Q$22,"")</f>
        <v/>
      </c>
      <c r="S19" s="33"/>
      <c r="T19" s="34"/>
      <c r="U19" s="54" t="str">
        <f t="shared" ref="U19" si="7">IF(T19,T19/$T$22,"")</f>
        <v/>
      </c>
      <c r="V19" s="30"/>
      <c r="W19" s="53" t="str">
        <f t="shared" ref="W19" si="8">IF(V19,V19/$V$22,"")</f>
        <v/>
      </c>
      <c r="X19" s="33"/>
      <c r="Y19" s="34"/>
      <c r="Z19" s="54" t="str">
        <f t="shared" ref="Z19" si="9">IF(Y19,Y19/$Y$22,"")</f>
        <v/>
      </c>
      <c r="AA19" s="30"/>
      <c r="AB19" s="53" t="str">
        <f t="shared" ref="AB19" si="10">IF(AA19,AA19/$AA$22,"")</f>
        <v/>
      </c>
      <c r="AC19" s="33"/>
      <c r="AD19" s="34"/>
      <c r="AE19" s="54" t="str">
        <f t="shared" ref="AE19" si="11">IF(AD19,AD19/$AD$22,"")</f>
        <v/>
      </c>
    </row>
    <row r="20" spans="1:31" s="158" customFormat="1" ht="36" customHeight="1" x14ac:dyDescent="0.2">
      <c r="A20" s="163" t="s">
        <v>56</v>
      </c>
      <c r="B20" s="6"/>
      <c r="C20" s="152"/>
      <c r="D20" s="152"/>
      <c r="E20" s="164"/>
      <c r="F20" s="154"/>
      <c r="G20" s="6">
        <v>1</v>
      </c>
      <c r="H20" s="152"/>
      <c r="I20" s="152"/>
      <c r="J20" s="164">
        <v>80481.600000000006</v>
      </c>
      <c r="K20" s="165">
        <f>J20/J23</f>
        <v>2.7034790604761282E-2</v>
      </c>
      <c r="L20" s="6"/>
      <c r="M20" s="152"/>
      <c r="N20" s="152"/>
      <c r="O20" s="164"/>
      <c r="P20" s="154"/>
      <c r="Q20" s="155"/>
      <c r="R20" s="152"/>
      <c r="S20" s="152"/>
      <c r="T20" s="166"/>
      <c r="U20" s="155"/>
      <c r="V20" s="152"/>
      <c r="W20" s="152"/>
      <c r="X20" s="166"/>
      <c r="Y20" s="154"/>
      <c r="Z20" s="155"/>
      <c r="AA20" s="152"/>
      <c r="AB20" s="152"/>
      <c r="AC20" s="166"/>
      <c r="AD20" s="152"/>
      <c r="AE20" s="157"/>
    </row>
    <row r="21" spans="1:31" s="9" customFormat="1" ht="39.9" customHeight="1" x14ac:dyDescent="0.25">
      <c r="A21" s="143" t="s">
        <v>57</v>
      </c>
      <c r="B21" s="6">
        <v>0</v>
      </c>
      <c r="C21" s="144"/>
      <c r="D21" s="144"/>
      <c r="E21" s="145">
        <v>0</v>
      </c>
      <c r="F21" s="146">
        <v>0</v>
      </c>
      <c r="G21" s="6">
        <v>736</v>
      </c>
      <c r="H21" s="144"/>
      <c r="I21" s="144"/>
      <c r="J21" s="145">
        <v>1903972.23</v>
      </c>
      <c r="K21" s="146">
        <f>J21/J23</f>
        <v>0.63956842999307151</v>
      </c>
      <c r="L21" s="6">
        <v>15</v>
      </c>
      <c r="M21" s="144"/>
      <c r="N21" s="144"/>
      <c r="O21" s="145">
        <v>5186.03</v>
      </c>
      <c r="P21" s="146">
        <f>O21/O23</f>
        <v>4.509548051899989E-3</v>
      </c>
      <c r="Q21" s="147"/>
      <c r="R21" s="144"/>
      <c r="S21" s="144"/>
      <c r="T21" s="148"/>
      <c r="U21" s="147"/>
      <c r="V21" s="144"/>
      <c r="W21" s="144"/>
      <c r="X21" s="148"/>
      <c r="Y21" s="149"/>
      <c r="Z21" s="147"/>
      <c r="AA21" s="144"/>
      <c r="AB21" s="144"/>
      <c r="AC21" s="148"/>
      <c r="AD21" s="144"/>
      <c r="AE21" s="150"/>
    </row>
    <row r="22" spans="1:31" s="158" customFormat="1" ht="39.9" customHeight="1" x14ac:dyDescent="0.25">
      <c r="A22" s="167" t="s">
        <v>58</v>
      </c>
      <c r="B22" s="168" t="s">
        <v>59</v>
      </c>
      <c r="C22" s="169" t="s">
        <v>59</v>
      </c>
      <c r="D22" s="169"/>
      <c r="E22" s="170"/>
      <c r="F22" s="171" t="s">
        <v>59</v>
      </c>
      <c r="G22" s="172" t="s">
        <v>59</v>
      </c>
      <c r="H22" s="169" t="s">
        <v>59</v>
      </c>
      <c r="I22" s="169"/>
      <c r="J22" s="170"/>
      <c r="K22" s="173" t="s">
        <v>59</v>
      </c>
      <c r="L22" s="174" t="s">
        <v>59</v>
      </c>
      <c r="M22" s="169" t="s">
        <v>59</v>
      </c>
      <c r="N22" s="169"/>
      <c r="O22" s="170"/>
      <c r="P22" s="171" t="s">
        <v>59</v>
      </c>
      <c r="Q22" s="172" t="s">
        <v>59</v>
      </c>
      <c r="R22" s="169" t="s">
        <v>59</v>
      </c>
      <c r="S22" s="169"/>
      <c r="T22" s="169" t="s">
        <v>59</v>
      </c>
      <c r="U22" s="172" t="s">
        <v>59</v>
      </c>
      <c r="V22" s="169" t="s">
        <v>59</v>
      </c>
      <c r="W22" s="169"/>
      <c r="X22" s="175"/>
      <c r="Y22" s="171" t="s">
        <v>59</v>
      </c>
      <c r="Z22" s="172" t="s">
        <v>59</v>
      </c>
      <c r="AA22" s="169" t="s">
        <v>59</v>
      </c>
      <c r="AB22" s="169"/>
      <c r="AC22" s="175"/>
      <c r="AD22" s="169"/>
      <c r="AE22" s="157"/>
    </row>
    <row r="23" spans="1:31" s="3" customFormat="1" ht="33" customHeight="1" x14ac:dyDescent="0.25">
      <c r="A23" s="176" t="s">
        <v>0</v>
      </c>
      <c r="B23" s="177">
        <f>SUM(B14:B22)</f>
        <v>0</v>
      </c>
      <c r="C23" s="178"/>
      <c r="D23" s="178"/>
      <c r="E23" s="179">
        <f>SUM(E14:E22)</f>
        <v>0</v>
      </c>
      <c r="F23" s="180">
        <v>0</v>
      </c>
      <c r="G23" s="177">
        <f>SUM(G14:G22)</f>
        <v>762</v>
      </c>
      <c r="H23" s="178"/>
      <c r="I23" s="178"/>
      <c r="J23" s="179">
        <f>SUM(J14:J22)</f>
        <v>2976964.06</v>
      </c>
      <c r="K23" s="180">
        <v>1</v>
      </c>
      <c r="L23" s="177">
        <f>SUM(L14:L22)</f>
        <v>16</v>
      </c>
      <c r="M23" s="178"/>
      <c r="N23" s="178"/>
      <c r="O23" s="179">
        <f>SUM(O14:O22)</f>
        <v>1150011.03</v>
      </c>
      <c r="P23" s="180">
        <v>1</v>
      </c>
      <c r="Q23" s="181"/>
      <c r="R23" s="178"/>
      <c r="S23" s="178"/>
      <c r="T23" s="182"/>
      <c r="U23" s="181"/>
      <c r="V23" s="178"/>
      <c r="W23" s="178"/>
      <c r="X23" s="182"/>
      <c r="Y23" s="183"/>
      <c r="Z23" s="181"/>
      <c r="AA23" s="178"/>
      <c r="AB23" s="178"/>
      <c r="AC23" s="182"/>
      <c r="AD23" s="178"/>
      <c r="AE23" s="184"/>
    </row>
    <row r="24" spans="1:31" ht="18.75" customHeight="1" x14ac:dyDescent="0.25"/>
    <row r="25" spans="1:31" s="185" customFormat="1" ht="15" customHeight="1" x14ac:dyDescent="0.3">
      <c r="A25" s="218" t="s">
        <v>60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12"/>
      <c r="V25" s="12"/>
      <c r="W25" s="12"/>
      <c r="X25" s="12"/>
      <c r="AC25" s="12"/>
      <c r="AD25" s="12"/>
      <c r="AE25" s="12"/>
    </row>
    <row r="26" spans="1:31" s="185" customFormat="1" ht="22.65" customHeight="1" x14ac:dyDescent="0.3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12"/>
      <c r="V26" s="12"/>
      <c r="W26" s="12"/>
      <c r="X26" s="12"/>
      <c r="AC26" s="12"/>
      <c r="AD26" s="12"/>
      <c r="AE26" s="12"/>
    </row>
    <row r="27" spans="1:31" s="188" customFormat="1" ht="18.75" customHeight="1" x14ac:dyDescent="0.25">
      <c r="A27" s="219" t="s">
        <v>61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186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AC27" s="187"/>
      <c r="AD27" s="187"/>
      <c r="AE27" s="187"/>
    </row>
    <row r="28" spans="1:31" s="185" customFormat="1" ht="21.15" customHeight="1" x14ac:dyDescent="0.25">
      <c r="A28" s="219" t="s">
        <v>62</v>
      </c>
      <c r="B28" s="219"/>
      <c r="C28" s="219"/>
      <c r="D28" s="219"/>
      <c r="E28" s="219"/>
      <c r="F28" s="219"/>
      <c r="G28" s="219"/>
      <c r="H28" s="219"/>
      <c r="I28" s="189"/>
      <c r="J28" s="189"/>
      <c r="K28" s="189"/>
      <c r="L28" s="190"/>
      <c r="M28" s="186"/>
      <c r="N28" s="187"/>
      <c r="O28" s="187"/>
      <c r="P28" s="189"/>
      <c r="Q28" s="189"/>
      <c r="R28" s="190"/>
      <c r="S28" s="187"/>
      <c r="T28" s="187"/>
      <c r="U28" s="187"/>
      <c r="V28" s="12"/>
      <c r="W28" s="12"/>
      <c r="X28" s="12"/>
      <c r="AC28" s="12"/>
      <c r="AD28" s="12"/>
      <c r="AE28" s="12"/>
    </row>
    <row r="29" spans="1:31" s="188" customFormat="1" ht="18" customHeight="1" x14ac:dyDescent="0.25">
      <c r="A29" s="190"/>
      <c r="B29" s="190"/>
      <c r="C29" s="190"/>
      <c r="D29" s="190"/>
      <c r="E29" s="190"/>
      <c r="F29" s="190"/>
      <c r="G29" s="191"/>
      <c r="H29" s="191"/>
      <c r="I29" s="189"/>
      <c r="J29" s="189"/>
      <c r="K29" s="189"/>
      <c r="L29" s="190"/>
      <c r="M29" s="186"/>
      <c r="N29" s="187"/>
      <c r="O29" s="187"/>
      <c r="P29" s="189"/>
      <c r="Q29" s="189"/>
      <c r="R29" s="190"/>
      <c r="S29" s="187"/>
      <c r="T29" s="187"/>
      <c r="U29" s="187"/>
      <c r="V29" s="189"/>
      <c r="W29" s="189"/>
      <c r="X29" s="190"/>
      <c r="AC29" s="189"/>
      <c r="AD29" s="189"/>
      <c r="AE29" s="190"/>
    </row>
    <row r="30" spans="1:31" s="188" customFormat="1" ht="18" customHeight="1" x14ac:dyDescent="0.25">
      <c r="A30" s="190"/>
      <c r="B30" s="190"/>
      <c r="C30" s="190"/>
      <c r="D30" s="190"/>
      <c r="E30" s="190"/>
      <c r="F30" s="190"/>
      <c r="G30" s="191"/>
      <c r="H30" s="191"/>
      <c r="I30" s="189"/>
      <c r="J30" s="189"/>
      <c r="K30" s="189"/>
      <c r="L30" s="190"/>
      <c r="M30" s="186"/>
      <c r="N30" s="187"/>
      <c r="O30" s="187"/>
      <c r="P30" s="189"/>
      <c r="Q30" s="189"/>
      <c r="R30" s="190"/>
      <c r="S30" s="187"/>
      <c r="T30" s="187"/>
      <c r="U30" s="187"/>
      <c r="V30" s="189"/>
      <c r="W30" s="189"/>
      <c r="X30" s="190"/>
      <c r="AC30" s="189"/>
      <c r="AD30" s="189"/>
      <c r="AE30" s="190"/>
    </row>
    <row r="31" spans="1:31" s="192" customFormat="1" ht="18" customHeight="1" x14ac:dyDescent="0.25">
      <c r="A31" s="190"/>
      <c r="B31" s="190"/>
      <c r="C31" s="190"/>
      <c r="D31" s="190"/>
      <c r="E31" s="190"/>
      <c r="F31" s="190"/>
      <c r="G31" s="191"/>
      <c r="H31" s="191"/>
      <c r="I31" s="189"/>
      <c r="J31" s="189"/>
      <c r="K31" s="189"/>
      <c r="L31" s="190"/>
      <c r="M31" s="186"/>
      <c r="N31" s="187"/>
      <c r="O31" s="187"/>
      <c r="P31" s="189"/>
      <c r="Q31" s="189"/>
      <c r="R31" s="190"/>
      <c r="S31" s="187"/>
      <c r="T31" s="187"/>
      <c r="U31" s="187"/>
      <c r="V31" s="189"/>
      <c r="W31" s="189"/>
      <c r="X31" s="190"/>
      <c r="AC31" s="189"/>
      <c r="AD31" s="189"/>
      <c r="AE31" s="190"/>
    </row>
    <row r="32" spans="1:31" s="192" customFormat="1" ht="18" customHeight="1" x14ac:dyDescent="0.25">
      <c r="A32" s="190"/>
      <c r="B32" s="190"/>
      <c r="C32" s="190"/>
      <c r="D32" s="190"/>
      <c r="E32" s="190"/>
      <c r="F32" s="190"/>
      <c r="G32" s="191"/>
      <c r="H32" s="191"/>
      <c r="I32" s="189"/>
      <c r="J32" s="189"/>
      <c r="K32" s="189"/>
      <c r="L32" s="190"/>
      <c r="M32" s="186"/>
      <c r="N32" s="187"/>
      <c r="O32" s="187"/>
      <c r="P32" s="189"/>
      <c r="Q32" s="189"/>
      <c r="R32" s="190"/>
      <c r="S32" s="187"/>
      <c r="T32" s="187"/>
      <c r="U32" s="187"/>
      <c r="V32" s="189"/>
      <c r="W32" s="189"/>
      <c r="X32" s="190"/>
      <c r="AC32" s="189"/>
      <c r="AD32" s="189"/>
      <c r="AE32" s="190"/>
    </row>
    <row r="33" spans="1:33" s="132" customFormat="1" x14ac:dyDescent="0.3">
      <c r="B33" s="4"/>
      <c r="H33" s="4"/>
      <c r="N33" s="4"/>
    </row>
    <row r="34" spans="1:33" s="132" customFormat="1" x14ac:dyDescent="0.3">
      <c r="B34" s="4"/>
      <c r="H34" s="4"/>
      <c r="N34" s="4"/>
    </row>
    <row r="35" spans="1:33" s="132" customFormat="1" ht="15" thickBot="1" x14ac:dyDescent="0.35">
      <c r="B35" s="4"/>
      <c r="H35" s="4"/>
      <c r="N35" s="4"/>
    </row>
    <row r="36" spans="1:33" ht="15" customHeight="1" x14ac:dyDescent="0.3">
      <c r="A36" s="220" t="s">
        <v>10</v>
      </c>
      <c r="B36" s="223" t="s">
        <v>17</v>
      </c>
      <c r="C36" s="223"/>
      <c r="D36" s="223"/>
      <c r="E36" s="224"/>
      <c r="F36" s="132"/>
      <c r="G36" s="132"/>
      <c r="H36" s="227" t="s">
        <v>15</v>
      </c>
      <c r="I36" s="228"/>
      <c r="J36" s="223" t="s">
        <v>16</v>
      </c>
      <c r="K36" s="223"/>
      <c r="L36" s="223"/>
      <c r="M36" s="224"/>
      <c r="N36" s="4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</row>
    <row r="37" spans="1:33" ht="21.75" customHeight="1" thickBot="1" x14ac:dyDescent="0.35">
      <c r="A37" s="221"/>
      <c r="B37" s="225"/>
      <c r="C37" s="225"/>
      <c r="D37" s="225"/>
      <c r="E37" s="226"/>
      <c r="F37" s="132"/>
      <c r="G37" s="132"/>
      <c r="H37" s="229"/>
      <c r="I37" s="230"/>
      <c r="J37" s="225"/>
      <c r="K37" s="225"/>
      <c r="L37" s="225"/>
      <c r="M37" s="226"/>
      <c r="N37" s="4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</row>
    <row r="38" spans="1:33" ht="48.75" customHeight="1" thickBot="1" x14ac:dyDescent="0.35">
      <c r="A38" s="222"/>
      <c r="B38" s="193" t="s">
        <v>14</v>
      </c>
      <c r="C38" s="194" t="s">
        <v>8</v>
      </c>
      <c r="D38" s="195" t="s">
        <v>63</v>
      </c>
      <c r="E38" s="196" t="s">
        <v>9</v>
      </c>
      <c r="F38" s="132"/>
      <c r="G38" s="132"/>
      <c r="H38" s="231"/>
      <c r="I38" s="232"/>
      <c r="J38" s="197" t="s">
        <v>14</v>
      </c>
      <c r="K38" s="194" t="s">
        <v>8</v>
      </c>
      <c r="L38" s="198" t="s">
        <v>63</v>
      </c>
      <c r="M38" s="196" t="s">
        <v>9</v>
      </c>
      <c r="N38" s="4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</row>
    <row r="39" spans="1:33" ht="28.5" customHeight="1" x14ac:dyDescent="0.3">
      <c r="A39" s="199" t="s">
        <v>53</v>
      </c>
      <c r="B39" s="200">
        <v>26</v>
      </c>
      <c r="C39" s="201">
        <f>B39/B47</f>
        <v>3.3419023136246784E-2</v>
      </c>
      <c r="D39" s="202">
        <v>2137335.23</v>
      </c>
      <c r="E39" s="203">
        <f>D39/D47</f>
        <v>0.51789390131744173</v>
      </c>
      <c r="F39" s="132"/>
      <c r="G39" s="132"/>
      <c r="H39" s="214" t="s">
        <v>3</v>
      </c>
      <c r="I39" s="215"/>
      <c r="J39" s="204"/>
      <c r="K39" s="201"/>
      <c r="L39" s="202"/>
      <c r="M39" s="203"/>
      <c r="N39" s="4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</row>
    <row r="40" spans="1:33" ht="28.5" customHeight="1" x14ac:dyDescent="0.3">
      <c r="A40" s="151" t="s">
        <v>18</v>
      </c>
      <c r="B40" s="200"/>
      <c r="C40" s="201"/>
      <c r="D40" s="202"/>
      <c r="E40" s="203"/>
      <c r="F40" s="132"/>
      <c r="G40" s="132"/>
      <c r="H40" s="216" t="s">
        <v>1</v>
      </c>
      <c r="I40" s="217"/>
      <c r="J40" s="204">
        <v>762</v>
      </c>
      <c r="K40" s="201">
        <f>J40/J45</f>
        <v>0.97943444730077123</v>
      </c>
      <c r="L40" s="202">
        <v>2976964.06</v>
      </c>
      <c r="M40" s="203">
        <f>L40/L45</f>
        <v>0.72134287100821837</v>
      </c>
      <c r="N40" s="4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</row>
    <row r="41" spans="1:33" ht="31.65" customHeight="1" x14ac:dyDescent="0.3">
      <c r="A41" s="151" t="s">
        <v>19</v>
      </c>
      <c r="B41" s="200"/>
      <c r="C41" s="201"/>
      <c r="D41" s="202"/>
      <c r="E41" s="203"/>
      <c r="F41" s="132"/>
      <c r="G41" s="132"/>
      <c r="H41" s="216" t="s">
        <v>2</v>
      </c>
      <c r="I41" s="217"/>
      <c r="J41" s="204">
        <v>16</v>
      </c>
      <c r="K41" s="201">
        <f>J41/J45</f>
        <v>2.056555269922879E-2</v>
      </c>
      <c r="L41" s="202">
        <v>1150011.03</v>
      </c>
      <c r="M41" s="203">
        <f>L41/L45</f>
        <v>0.27865712899178174</v>
      </c>
      <c r="N41" s="4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</row>
    <row r="42" spans="1:33" ht="33.75" customHeight="1" x14ac:dyDescent="0.3">
      <c r="A42" s="205" t="s">
        <v>54</v>
      </c>
      <c r="B42" s="200"/>
      <c r="C42" s="201"/>
      <c r="D42" s="202"/>
      <c r="E42" s="203"/>
      <c r="F42" s="132"/>
      <c r="G42" s="132"/>
      <c r="H42" s="216" t="s">
        <v>64</v>
      </c>
      <c r="I42" s="217"/>
      <c r="J42" s="204"/>
      <c r="K42" s="201"/>
      <c r="L42" s="202"/>
      <c r="M42" s="203"/>
      <c r="N42" s="4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</row>
    <row r="43" spans="1:33" ht="30.75" customHeight="1" x14ac:dyDescent="0.3">
      <c r="A43" s="206" t="s">
        <v>55</v>
      </c>
      <c r="B43" s="200"/>
      <c r="C43" s="201"/>
      <c r="D43" s="202"/>
      <c r="E43" s="203"/>
      <c r="F43" s="132"/>
      <c r="G43" s="132"/>
      <c r="H43" s="216" t="s">
        <v>4</v>
      </c>
      <c r="I43" s="217"/>
      <c r="J43" s="204"/>
      <c r="K43" s="201"/>
      <c r="L43" s="202"/>
      <c r="M43" s="203"/>
      <c r="N43" s="4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</row>
    <row r="44" spans="1:33" ht="33" customHeight="1" x14ac:dyDescent="0.3">
      <c r="A44" s="199" t="s">
        <v>56</v>
      </c>
      <c r="B44" s="200">
        <v>1</v>
      </c>
      <c r="C44" s="201">
        <f>B44/B47</f>
        <v>1.2853470437017994E-3</v>
      </c>
      <c r="D44" s="202">
        <v>80481.600000000006</v>
      </c>
      <c r="E44" s="203">
        <f>D44/D47</f>
        <v>1.950135347194451E-2</v>
      </c>
      <c r="F44" s="132"/>
      <c r="G44" s="132"/>
      <c r="H44" s="216" t="s">
        <v>5</v>
      </c>
      <c r="I44" s="217"/>
      <c r="J44" s="204"/>
      <c r="K44" s="201"/>
      <c r="L44" s="202"/>
      <c r="M44" s="203"/>
      <c r="N44" s="4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</row>
    <row r="45" spans="1:33" ht="36" customHeight="1" thickBot="1" x14ac:dyDescent="0.35">
      <c r="A45" s="59" t="s">
        <v>57</v>
      </c>
      <c r="B45" s="200">
        <v>751</v>
      </c>
      <c r="C45" s="201">
        <f>B45/B47</f>
        <v>0.96529562982005146</v>
      </c>
      <c r="D45" s="202">
        <v>1909158.26</v>
      </c>
      <c r="E45" s="203">
        <f>D45/D47</f>
        <v>0.46260474521061384</v>
      </c>
      <c r="F45" s="132"/>
      <c r="G45" s="132"/>
      <c r="H45" s="212" t="s">
        <v>0</v>
      </c>
      <c r="I45" s="213"/>
      <c r="J45" s="11">
        <f>SUM(J39:J44)</f>
        <v>778</v>
      </c>
      <c r="K45" s="207">
        <v>1</v>
      </c>
      <c r="L45" s="208">
        <f>SUM(L39:L44)</f>
        <v>4126975.09</v>
      </c>
      <c r="M45" s="209">
        <v>1</v>
      </c>
      <c r="N45" s="4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</row>
    <row r="46" spans="1:33" s="132" customFormat="1" ht="35.4" customHeight="1" x14ac:dyDescent="0.3">
      <c r="A46" s="210" t="s">
        <v>58</v>
      </c>
      <c r="B46" s="172" t="s">
        <v>59</v>
      </c>
      <c r="C46" s="169" t="s">
        <v>59</v>
      </c>
      <c r="D46" s="202"/>
      <c r="E46" s="203"/>
      <c r="H46" s="4"/>
      <c r="N46" s="4"/>
    </row>
    <row r="47" spans="1:33" s="132" customFormat="1" ht="37.5" customHeight="1" thickBot="1" x14ac:dyDescent="0.35">
      <c r="A47" s="10" t="s">
        <v>0</v>
      </c>
      <c r="B47" s="211">
        <f>SUM(B39:B46)</f>
        <v>778</v>
      </c>
      <c r="C47" s="207">
        <v>1</v>
      </c>
      <c r="D47" s="208">
        <f>SUM(D39:D46)</f>
        <v>4126975.09</v>
      </c>
      <c r="E47" s="209">
        <v>1</v>
      </c>
      <c r="H47" s="4"/>
      <c r="N47" s="4"/>
    </row>
    <row r="48" spans="1:33" s="132" customFormat="1" x14ac:dyDescent="0.3">
      <c r="B48" s="4"/>
      <c r="H48" s="4"/>
      <c r="N48" s="4"/>
    </row>
    <row r="49" spans="2:14" s="132" customFormat="1" x14ac:dyDescent="0.3">
      <c r="B49" s="4"/>
      <c r="H49" s="4"/>
      <c r="N49" s="4"/>
    </row>
    <row r="50" spans="2:14" s="132" customFormat="1" x14ac:dyDescent="0.3">
      <c r="B50" s="4"/>
      <c r="H50" s="4"/>
      <c r="N50" s="4"/>
    </row>
    <row r="51" spans="2:14" s="132" customFormat="1" x14ac:dyDescent="0.3">
      <c r="B51" s="4"/>
      <c r="H51" s="4"/>
      <c r="N51" s="4"/>
    </row>
    <row r="52" spans="2:14" s="132" customFormat="1" x14ac:dyDescent="0.3">
      <c r="B52" s="4"/>
      <c r="H52" s="4"/>
      <c r="N52" s="4"/>
    </row>
    <row r="53" spans="2:14" s="132" customFormat="1" x14ac:dyDescent="0.3">
      <c r="B53" s="4"/>
      <c r="H53" s="4"/>
      <c r="N53" s="4"/>
    </row>
    <row r="54" spans="2:14" s="132" customFormat="1" x14ac:dyDescent="0.3">
      <c r="B54" s="4"/>
      <c r="H54" s="4"/>
      <c r="N54" s="4"/>
    </row>
    <row r="55" spans="2:14" s="132" customFormat="1" x14ac:dyDescent="0.3">
      <c r="B55" s="4"/>
      <c r="H55" s="4"/>
      <c r="N55" s="4"/>
    </row>
    <row r="56" spans="2:14" s="132" customFormat="1" x14ac:dyDescent="0.3">
      <c r="B56" s="4"/>
      <c r="H56" s="4"/>
      <c r="N56" s="4"/>
    </row>
    <row r="57" spans="2:14" s="132" customFormat="1" x14ac:dyDescent="0.3">
      <c r="B57" s="4"/>
      <c r="H57" s="4"/>
      <c r="N57" s="4"/>
    </row>
    <row r="58" spans="2:14" s="132" customFormat="1" x14ac:dyDescent="0.3">
      <c r="B58" s="4"/>
      <c r="H58" s="4"/>
      <c r="N58" s="4"/>
    </row>
    <row r="59" spans="2:14" s="132" customFormat="1" x14ac:dyDescent="0.3">
      <c r="B59" s="4"/>
      <c r="H59" s="4"/>
      <c r="N59" s="4"/>
    </row>
    <row r="60" spans="2:14" s="132" customFormat="1" x14ac:dyDescent="0.3">
      <c r="B60" s="4"/>
      <c r="H60" s="4"/>
      <c r="N60" s="4"/>
    </row>
    <row r="61" spans="2:14" s="132" customFormat="1" x14ac:dyDescent="0.3">
      <c r="B61" s="4"/>
      <c r="H61" s="4"/>
      <c r="N61" s="4"/>
    </row>
    <row r="62" spans="2:14" s="132" customFormat="1" x14ac:dyDescent="0.3">
      <c r="B62" s="4"/>
      <c r="H62" s="4"/>
      <c r="N62" s="4"/>
    </row>
    <row r="63" spans="2:14" s="132" customFormat="1" x14ac:dyDescent="0.3">
      <c r="B63" s="4"/>
      <c r="H63" s="4"/>
      <c r="N63" s="4"/>
    </row>
    <row r="64" spans="2:14" s="132" customFormat="1" x14ac:dyDescent="0.3">
      <c r="B64" s="4"/>
      <c r="H64" s="4"/>
      <c r="N64" s="4"/>
    </row>
    <row r="65" spans="2:14" s="132" customFormat="1" x14ac:dyDescent="0.3">
      <c r="B65" s="4"/>
      <c r="H65" s="4"/>
      <c r="N65" s="4"/>
    </row>
    <row r="66" spans="2:14" s="132" customFormat="1" x14ac:dyDescent="0.3">
      <c r="B66" s="4"/>
      <c r="H66" s="4"/>
      <c r="N66" s="4"/>
    </row>
    <row r="67" spans="2:14" s="132" customFormat="1" x14ac:dyDescent="0.3">
      <c r="B67" s="4"/>
      <c r="H67" s="4"/>
      <c r="N67" s="4"/>
    </row>
    <row r="68" spans="2:14" s="132" customFormat="1" x14ac:dyDescent="0.3">
      <c r="B68" s="4"/>
      <c r="H68" s="4"/>
      <c r="N68" s="4"/>
    </row>
    <row r="69" spans="2:14" s="132" customFormat="1" x14ac:dyDescent="0.3">
      <c r="B69" s="4"/>
      <c r="H69" s="4"/>
      <c r="N69" s="4"/>
    </row>
    <row r="70" spans="2:14" s="132" customFormat="1" x14ac:dyDescent="0.3">
      <c r="B70" s="4"/>
      <c r="H70" s="4"/>
      <c r="N70" s="4"/>
    </row>
    <row r="71" spans="2:14" s="132" customFormat="1" x14ac:dyDescent="0.3">
      <c r="B71" s="4"/>
      <c r="H71" s="4"/>
      <c r="N71" s="4"/>
    </row>
    <row r="72" spans="2:14" s="132" customFormat="1" x14ac:dyDescent="0.3">
      <c r="B72" s="4"/>
      <c r="H72" s="4"/>
      <c r="N72" s="4"/>
    </row>
    <row r="73" spans="2:14" s="132" customFormat="1" x14ac:dyDescent="0.3">
      <c r="B73" s="4"/>
      <c r="H73" s="4"/>
      <c r="N73" s="4"/>
    </row>
    <row r="74" spans="2:14" s="132" customFormat="1" x14ac:dyDescent="0.3">
      <c r="B74" s="4"/>
      <c r="H74" s="4"/>
      <c r="N74" s="4"/>
    </row>
    <row r="75" spans="2:14" s="132" customFormat="1" x14ac:dyDescent="0.3">
      <c r="B75" s="4"/>
      <c r="H75" s="4"/>
      <c r="N75" s="4"/>
    </row>
    <row r="76" spans="2:14" s="132" customFormat="1" x14ac:dyDescent="0.3">
      <c r="B76" s="4"/>
      <c r="H76" s="4"/>
      <c r="N76" s="4"/>
    </row>
    <row r="77" spans="2:14" s="132" customFormat="1" x14ac:dyDescent="0.3">
      <c r="B77" s="4"/>
      <c r="H77" s="4"/>
      <c r="N77" s="4"/>
    </row>
    <row r="78" spans="2:14" s="132" customFormat="1" x14ac:dyDescent="0.3">
      <c r="B78" s="4"/>
      <c r="H78" s="4"/>
      <c r="N78" s="4"/>
    </row>
    <row r="79" spans="2:14" s="132" customFormat="1" x14ac:dyDescent="0.3">
      <c r="B79" s="4"/>
      <c r="H79" s="4"/>
      <c r="N79" s="4"/>
    </row>
    <row r="80" spans="2:14" s="132" customFormat="1" x14ac:dyDescent="0.3">
      <c r="B80" s="4"/>
      <c r="H80" s="4"/>
      <c r="N80" s="4"/>
    </row>
    <row r="81" spans="2:14" s="132" customFormat="1" x14ac:dyDescent="0.3">
      <c r="B81" s="4"/>
      <c r="H81" s="4"/>
      <c r="N81" s="4"/>
    </row>
    <row r="82" spans="2:14" s="132" customFormat="1" x14ac:dyDescent="0.3">
      <c r="B82" s="4"/>
      <c r="H82" s="4"/>
      <c r="N82" s="4"/>
    </row>
    <row r="83" spans="2:14" s="132" customFormat="1" x14ac:dyDescent="0.3">
      <c r="B83" s="4"/>
      <c r="H83" s="4"/>
      <c r="N83" s="4"/>
    </row>
    <row r="84" spans="2:14" s="132" customFormat="1" x14ac:dyDescent="0.3">
      <c r="B84" s="4"/>
      <c r="H84" s="4"/>
      <c r="N84" s="4"/>
    </row>
    <row r="85" spans="2:14" s="132" customFormat="1" x14ac:dyDescent="0.3">
      <c r="B85" s="4"/>
      <c r="H85" s="4"/>
      <c r="N85" s="4"/>
    </row>
    <row r="86" spans="2:14" s="132" customFormat="1" x14ac:dyDescent="0.3">
      <c r="B86" s="4"/>
      <c r="H86" s="4"/>
      <c r="N86" s="4"/>
    </row>
    <row r="87" spans="2:14" s="132" customFormat="1" x14ac:dyDescent="0.3">
      <c r="B87" s="4"/>
      <c r="H87" s="4"/>
      <c r="N87" s="4"/>
    </row>
    <row r="88" spans="2:14" s="132" customFormat="1" x14ac:dyDescent="0.3">
      <c r="B88" s="4"/>
      <c r="H88" s="4"/>
      <c r="N88" s="4"/>
    </row>
    <row r="89" spans="2:14" s="132" customFormat="1" x14ac:dyDescent="0.3">
      <c r="B89" s="4"/>
      <c r="H89" s="4"/>
      <c r="N89" s="4"/>
    </row>
    <row r="90" spans="2:14" s="132" customFormat="1" x14ac:dyDescent="0.3">
      <c r="B90" s="4"/>
      <c r="H90" s="4"/>
      <c r="N90" s="4"/>
    </row>
    <row r="91" spans="2:14" s="132" customFormat="1" x14ac:dyDescent="0.3">
      <c r="B91" s="4"/>
      <c r="H91" s="4"/>
      <c r="N91" s="4"/>
    </row>
    <row r="92" spans="2:14" s="132" customFormat="1" x14ac:dyDescent="0.3">
      <c r="B92" s="4"/>
      <c r="H92" s="4"/>
      <c r="N92" s="4"/>
    </row>
    <row r="93" spans="2:14" s="132" customFormat="1" x14ac:dyDescent="0.3">
      <c r="B93" s="4"/>
      <c r="H93" s="4"/>
      <c r="N93" s="4"/>
    </row>
    <row r="94" spans="2:14" s="132" customFormat="1" x14ac:dyDescent="0.3">
      <c r="B94" s="4"/>
      <c r="H94" s="4"/>
      <c r="N94" s="4"/>
    </row>
    <row r="95" spans="2:14" s="132" customFormat="1" x14ac:dyDescent="0.3">
      <c r="B95" s="4"/>
      <c r="H95" s="4"/>
      <c r="N95" s="4"/>
    </row>
    <row r="96" spans="2:14" s="132" customFormat="1" x14ac:dyDescent="0.3">
      <c r="B96" s="4"/>
      <c r="H96" s="4"/>
      <c r="N96" s="4"/>
    </row>
    <row r="97" spans="1:14" s="132" customFormat="1" x14ac:dyDescent="0.3">
      <c r="B97" s="4"/>
      <c r="H97" s="4"/>
      <c r="N97" s="4"/>
    </row>
    <row r="98" spans="1:14" s="132" customFormat="1" x14ac:dyDescent="0.3">
      <c r="B98" s="4"/>
      <c r="H98" s="4"/>
      <c r="N98" s="4"/>
    </row>
    <row r="99" spans="1:14" s="132" customFormat="1" x14ac:dyDescent="0.3">
      <c r="B99" s="4"/>
      <c r="H99" s="4"/>
      <c r="N99" s="4"/>
    </row>
    <row r="100" spans="1:14" s="132" customFormat="1" x14ac:dyDescent="0.3">
      <c r="B100" s="4"/>
      <c r="H100" s="4"/>
      <c r="N100" s="4"/>
    </row>
    <row r="101" spans="1:14" s="132" customFormat="1" x14ac:dyDescent="0.3">
      <c r="B101" s="4"/>
      <c r="H101" s="4"/>
      <c r="N101" s="4"/>
    </row>
    <row r="102" spans="1:14" s="132" customFormat="1" x14ac:dyDescent="0.3">
      <c r="B102" s="4"/>
      <c r="H102" s="4"/>
      <c r="N102" s="4"/>
    </row>
    <row r="103" spans="1:14" s="132" customFormat="1" x14ac:dyDescent="0.3">
      <c r="B103" s="4"/>
      <c r="H103" s="4"/>
      <c r="N103" s="4"/>
    </row>
    <row r="104" spans="1:14" s="132" customFormat="1" x14ac:dyDescent="0.3">
      <c r="B104" s="4"/>
      <c r="H104" s="4"/>
      <c r="N104" s="4"/>
    </row>
    <row r="105" spans="1:14" s="132" customFormat="1" x14ac:dyDescent="0.3">
      <c r="B105" s="4"/>
      <c r="H105" s="4"/>
      <c r="N105" s="4"/>
    </row>
    <row r="106" spans="1:14" s="132" customFormat="1" x14ac:dyDescent="0.3">
      <c r="B106" s="4"/>
      <c r="H106" s="4"/>
      <c r="N106" s="4"/>
    </row>
    <row r="107" spans="1:14" x14ac:dyDescent="0.3">
      <c r="A107" s="132"/>
      <c r="B107" s="4"/>
      <c r="C107" s="132"/>
      <c r="D107" s="132"/>
      <c r="E107" s="132"/>
    </row>
    <row r="108" spans="1:14" x14ac:dyDescent="0.3">
      <c r="A108" s="132"/>
      <c r="B108" s="4"/>
      <c r="C108" s="132"/>
      <c r="D108" s="132"/>
      <c r="E108" s="132"/>
    </row>
  </sheetData>
  <mergeCells count="23">
    <mergeCell ref="A9:E9"/>
    <mergeCell ref="B11:AE11"/>
    <mergeCell ref="A12:A13"/>
    <mergeCell ref="B12:F12"/>
    <mergeCell ref="G12:K12"/>
    <mergeCell ref="L12:O12"/>
    <mergeCell ref="Q12:U12"/>
    <mergeCell ref="V12:Z12"/>
    <mergeCell ref="AA12:AE12"/>
    <mergeCell ref="A25:T26"/>
    <mergeCell ref="A27:L27"/>
    <mergeCell ref="A28:H28"/>
    <mergeCell ref="A36:A38"/>
    <mergeCell ref="B36:E37"/>
    <mergeCell ref="H36:I38"/>
    <mergeCell ref="J36:M37"/>
    <mergeCell ref="H45:I45"/>
    <mergeCell ref="H39:I39"/>
    <mergeCell ref="H40:I40"/>
    <mergeCell ref="H41:I41"/>
    <mergeCell ref="H42:I42"/>
    <mergeCell ref="H43:I43"/>
    <mergeCell ref="H44:I44"/>
  </mergeCells>
  <pageMargins left="0.19685039370078741" right="0" top="0.55118110236220474" bottom="0.55118110236220474" header="0.31496062992125984" footer="0.31496062992125984"/>
  <pageSetup paperSize="8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topLeftCell="A19" zoomScale="80" zoomScaleNormal="80" workbookViewId="0">
      <selection activeCell="G14" sqref="G14:R22"/>
    </sheetView>
  </sheetViews>
  <sheetFormatPr defaultColWidth="9.109375" defaultRowHeight="14.4" x14ac:dyDescent="0.3"/>
  <cols>
    <col min="1" max="1" width="26.109375" style="3" customWidth="1"/>
    <col min="2" max="2" width="10.109375" style="5" customWidth="1"/>
    <col min="3" max="3" width="10.6640625" style="3" customWidth="1"/>
    <col min="4" max="4" width="19.109375" style="3" customWidth="1"/>
    <col min="5" max="5" width="18.109375" style="3" customWidth="1"/>
    <col min="6" max="6" width="11.44140625" style="3" customWidth="1"/>
    <col min="7" max="7" width="9.21875" style="3" customWidth="1"/>
    <col min="8" max="8" width="10.88671875" style="5" customWidth="1"/>
    <col min="9" max="9" width="17.33203125" style="3" customWidth="1"/>
    <col min="10" max="10" width="20" style="3" customWidth="1"/>
    <col min="11" max="11" width="11.44140625" style="3" customWidth="1"/>
    <col min="12" max="12" width="10" style="3" customWidth="1"/>
    <col min="13" max="13" width="10.6640625" style="3" customWidth="1"/>
    <col min="14" max="14" width="18.88671875" style="5" customWidth="1"/>
    <col min="15" max="15" width="19.6640625" style="3" customWidth="1"/>
    <col min="16" max="16" width="11.44140625" style="3" customWidth="1"/>
    <col min="17" max="17" width="9.109375" style="3" customWidth="1"/>
    <col min="18" max="18" width="11" style="3" customWidth="1"/>
    <col min="19" max="19" width="18.88671875" style="3" customWidth="1"/>
    <col min="20" max="20" width="19.44140625" style="3" customWidth="1"/>
    <col min="21" max="21" width="11.109375" style="3" customWidth="1"/>
    <col min="22" max="22" width="9" style="3" customWidth="1"/>
    <col min="23" max="23" width="10" style="3" customWidth="1"/>
    <col min="24" max="24" width="19" style="3" customWidth="1"/>
    <col min="25" max="25" width="17.33203125" style="3" customWidth="1"/>
    <col min="26" max="26" width="9.6640625" style="3" customWidth="1"/>
    <col min="27" max="27" width="9.109375" style="3" customWidth="1"/>
    <col min="28" max="28" width="10.88671875" style="3" customWidth="1"/>
    <col min="29" max="29" width="18.109375" style="3" customWidth="1"/>
    <col min="30" max="30" width="18.88671875" style="3" customWidth="1"/>
    <col min="31" max="31" width="10.88671875" style="3" customWidth="1"/>
    <col min="32" max="16384" width="9.109375" style="3"/>
  </cols>
  <sheetData>
    <row r="1" spans="1:31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3">
      <c r="B4" s="4"/>
      <c r="H4" s="4"/>
      <c r="N4" s="4"/>
    </row>
    <row r="5" spans="1:31" s="2" customFormat="1" x14ac:dyDescent="0.3">
      <c r="B5" s="4"/>
      <c r="H5" s="4"/>
      <c r="N5" s="4"/>
    </row>
    <row r="6" spans="1:31" s="2" customFormat="1" ht="30.75" customHeight="1" x14ac:dyDescent="0.3">
      <c r="A6" s="8" t="s">
        <v>12</v>
      </c>
      <c r="B6" s="4"/>
      <c r="H6" s="4"/>
      <c r="N6" s="4"/>
    </row>
    <row r="7" spans="1:31" s="2" customFormat="1" ht="6.75" customHeight="1" x14ac:dyDescent="0.3">
      <c r="A7" s="1"/>
      <c r="B7" s="4"/>
      <c r="H7" s="4"/>
      <c r="N7" s="4"/>
    </row>
    <row r="8" spans="1:31" s="2" customFormat="1" ht="24.75" customHeight="1" x14ac:dyDescent="0.3">
      <c r="A8" s="7" t="s">
        <v>37</v>
      </c>
      <c r="B8" s="75" t="s">
        <v>38</v>
      </c>
      <c r="C8" s="60"/>
      <c r="D8" s="60"/>
      <c r="E8" s="60"/>
      <c r="F8" s="60"/>
      <c r="G8" s="61"/>
      <c r="H8" s="4"/>
      <c r="J8" s="60"/>
      <c r="K8" s="60"/>
      <c r="L8" s="60"/>
      <c r="N8" s="4"/>
      <c r="P8" s="60"/>
      <c r="Q8" s="60"/>
      <c r="R8" s="60"/>
      <c r="V8" s="60"/>
      <c r="W8" s="60"/>
      <c r="X8" s="60"/>
      <c r="AC8" s="60"/>
      <c r="AD8" s="60"/>
      <c r="AE8" s="60"/>
    </row>
    <row r="9" spans="1:31" s="2" customFormat="1" ht="34.5" customHeight="1" x14ac:dyDescent="0.3">
      <c r="A9" s="7" t="s">
        <v>11</v>
      </c>
      <c r="B9" s="76" t="s">
        <v>44</v>
      </c>
      <c r="C9" s="62"/>
      <c r="D9" s="62"/>
      <c r="E9" s="62"/>
      <c r="F9" s="62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4" customHeight="1" thickBot="1" x14ac:dyDescent="0.35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.15" customHeight="1" thickBot="1" x14ac:dyDescent="0.35">
      <c r="A11" s="2"/>
      <c r="B11" s="255" t="s">
        <v>6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7"/>
    </row>
    <row r="12" spans="1:31" ht="30.15" customHeight="1" thickBot="1" x14ac:dyDescent="0.35">
      <c r="A12" s="258" t="s">
        <v>10</v>
      </c>
      <c r="B12" s="260" t="s">
        <v>3</v>
      </c>
      <c r="C12" s="261"/>
      <c r="D12" s="261"/>
      <c r="E12" s="261"/>
      <c r="F12" s="262"/>
      <c r="G12" s="263" t="s">
        <v>1</v>
      </c>
      <c r="H12" s="264"/>
      <c r="I12" s="264"/>
      <c r="J12" s="264"/>
      <c r="K12" s="265"/>
      <c r="L12" s="266" t="s">
        <v>2</v>
      </c>
      <c r="M12" s="267"/>
      <c r="N12" s="267"/>
      <c r="O12" s="267"/>
      <c r="P12" s="267"/>
      <c r="Q12" s="268" t="s">
        <v>34</v>
      </c>
      <c r="R12" s="269"/>
      <c r="S12" s="269"/>
      <c r="T12" s="269"/>
      <c r="U12" s="270"/>
      <c r="V12" s="271" t="s">
        <v>4</v>
      </c>
      <c r="W12" s="272"/>
      <c r="X12" s="272"/>
      <c r="Y12" s="272"/>
      <c r="Z12" s="273"/>
      <c r="AA12" s="274" t="s">
        <v>5</v>
      </c>
      <c r="AB12" s="275"/>
      <c r="AC12" s="275"/>
      <c r="AD12" s="275"/>
      <c r="AE12" s="276"/>
    </row>
    <row r="13" spans="1:31" ht="39.15" customHeight="1" thickBot="1" x14ac:dyDescent="0.35">
      <c r="A13" s="259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3">
      <c r="A14" s="13" t="s">
        <v>25</v>
      </c>
      <c r="B14" s="28"/>
      <c r="C14" s="53" t="str">
        <f t="shared" ref="C14:C21" si="0">IF(B14,B14/$B$22,"")</f>
        <v/>
      </c>
      <c r="D14" s="31"/>
      <c r="E14" s="32"/>
      <c r="F14" s="54" t="str">
        <f t="shared" ref="F14:F21" si="1">IF(E14,E14/$E$22,"")</f>
        <v/>
      </c>
      <c r="G14" s="28"/>
      <c r="H14" s="53"/>
      <c r="I14" s="31"/>
      <c r="J14" s="32"/>
      <c r="K14" s="54"/>
      <c r="L14" s="28"/>
      <c r="M14" s="53"/>
      <c r="N14" s="31"/>
      <c r="O14" s="32"/>
      <c r="P14" s="54"/>
      <c r="Q14" s="28"/>
      <c r="R14" s="53"/>
      <c r="S14" s="31"/>
      <c r="T14" s="32"/>
      <c r="U14" s="54" t="str">
        <f t="shared" ref="U14:U21" si="2">IF(T14,T14/$T$22,"")</f>
        <v/>
      </c>
      <c r="V14" s="28"/>
      <c r="W14" s="53" t="str">
        <f t="shared" ref="W14:W21" si="3">IF(V14,V14/$V$22,"")</f>
        <v/>
      </c>
      <c r="X14" s="31"/>
      <c r="Y14" s="32"/>
      <c r="Z14" s="54" t="str">
        <f t="shared" ref="Z14:Z21" si="4">IF(Y14,Y14/$Y$22,"")</f>
        <v/>
      </c>
      <c r="AA14" s="28"/>
      <c r="AB14" s="53" t="str">
        <f t="shared" ref="AB14:AB21" si="5">IF(AA14,AA14/$AA$22,"")</f>
        <v/>
      </c>
      <c r="AC14" s="31"/>
      <c r="AD14" s="32"/>
      <c r="AE14" s="54" t="str">
        <f t="shared" ref="AE14:AE21" si="6">IF(AD14,AD14/$AD$22,"")</f>
        <v/>
      </c>
    </row>
    <row r="15" spans="1:31" s="9" customFormat="1" ht="36" customHeight="1" x14ac:dyDescent="0.3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/>
      <c r="I15" s="33"/>
      <c r="J15" s="34"/>
      <c r="K15" s="54"/>
      <c r="L15" s="29"/>
      <c r="M15" s="53"/>
      <c r="N15" s="33"/>
      <c r="O15" s="34"/>
      <c r="P15" s="54"/>
      <c r="Q15" s="29"/>
      <c r="R15" s="53"/>
      <c r="S15" s="33"/>
      <c r="T15" s="34"/>
      <c r="U15" s="54" t="str">
        <f t="shared" si="2"/>
        <v/>
      </c>
      <c r="V15" s="29"/>
      <c r="W15" s="53" t="str">
        <f t="shared" si="3"/>
        <v/>
      </c>
      <c r="X15" s="33"/>
      <c r="Y15" s="34"/>
      <c r="Z15" s="54" t="str">
        <f t="shared" si="4"/>
        <v/>
      </c>
      <c r="AA15" s="29"/>
      <c r="AB15" s="53" t="str">
        <f t="shared" si="5"/>
        <v/>
      </c>
      <c r="AC15" s="33"/>
      <c r="AD15" s="34"/>
      <c r="AE15" s="54" t="str">
        <f t="shared" si="6"/>
        <v/>
      </c>
    </row>
    <row r="16" spans="1:31" s="9" customFormat="1" ht="36" customHeight="1" x14ac:dyDescent="0.3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/>
      <c r="I16" s="33"/>
      <c r="J16" s="34"/>
      <c r="K16" s="54"/>
      <c r="L16" s="29"/>
      <c r="M16" s="53"/>
      <c r="N16" s="33"/>
      <c r="O16" s="34"/>
      <c r="P16" s="54"/>
      <c r="Q16" s="29"/>
      <c r="R16" s="53"/>
      <c r="S16" s="33"/>
      <c r="T16" s="34"/>
      <c r="U16" s="54" t="str">
        <f t="shared" si="2"/>
        <v/>
      </c>
      <c r="V16" s="29"/>
      <c r="W16" s="53" t="str">
        <f t="shared" si="3"/>
        <v/>
      </c>
      <c r="X16" s="33"/>
      <c r="Y16" s="34"/>
      <c r="Z16" s="54" t="str">
        <f t="shared" si="4"/>
        <v/>
      </c>
      <c r="AA16" s="29"/>
      <c r="AB16" s="53" t="str">
        <f t="shared" si="5"/>
        <v/>
      </c>
      <c r="AC16" s="33"/>
      <c r="AD16" s="34"/>
      <c r="AE16" s="54" t="str">
        <f t="shared" si="6"/>
        <v/>
      </c>
    </row>
    <row r="17" spans="1:31" s="9" customFormat="1" ht="36" customHeight="1" x14ac:dyDescent="0.3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/>
      <c r="I17" s="33"/>
      <c r="J17" s="34"/>
      <c r="K17" s="54"/>
      <c r="L17" s="29"/>
      <c r="M17" s="53"/>
      <c r="N17" s="33"/>
      <c r="O17" s="34"/>
      <c r="P17" s="54"/>
      <c r="Q17" s="29"/>
      <c r="R17" s="53"/>
      <c r="S17" s="33"/>
      <c r="T17" s="34"/>
      <c r="U17" s="54" t="str">
        <f t="shared" si="2"/>
        <v/>
      </c>
      <c r="V17" s="29"/>
      <c r="W17" s="53" t="str">
        <f t="shared" si="3"/>
        <v/>
      </c>
      <c r="X17" s="33"/>
      <c r="Y17" s="34"/>
      <c r="Z17" s="54" t="str">
        <f t="shared" si="4"/>
        <v/>
      </c>
      <c r="AA17" s="29"/>
      <c r="AB17" s="53" t="str">
        <f t="shared" si="5"/>
        <v/>
      </c>
      <c r="AC17" s="33"/>
      <c r="AD17" s="34"/>
      <c r="AE17" s="54" t="str">
        <f t="shared" si="6"/>
        <v/>
      </c>
    </row>
    <row r="18" spans="1:31" s="9" customFormat="1" ht="36" customHeight="1" x14ac:dyDescent="0.3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/>
      <c r="I18" s="33"/>
      <c r="J18" s="34"/>
      <c r="K18" s="54"/>
      <c r="L18" s="30"/>
      <c r="M18" s="53"/>
      <c r="N18" s="33"/>
      <c r="O18" s="34"/>
      <c r="P18" s="54"/>
      <c r="Q18" s="30"/>
      <c r="R18" s="53"/>
      <c r="S18" s="33"/>
      <c r="T18" s="34"/>
      <c r="U18" s="54" t="str">
        <f t="shared" si="2"/>
        <v/>
      </c>
      <c r="V18" s="30"/>
      <c r="W18" s="53" t="str">
        <f t="shared" si="3"/>
        <v/>
      </c>
      <c r="X18" s="33"/>
      <c r="Y18" s="34"/>
      <c r="Z18" s="54" t="str">
        <f t="shared" si="4"/>
        <v/>
      </c>
      <c r="AA18" s="30"/>
      <c r="AB18" s="53" t="str">
        <f t="shared" si="5"/>
        <v/>
      </c>
      <c r="AC18" s="33"/>
      <c r="AD18" s="34"/>
      <c r="AE18" s="54" t="str">
        <f t="shared" si="6"/>
        <v/>
      </c>
    </row>
    <row r="19" spans="1:31" s="9" customFormat="1" ht="36" customHeight="1" x14ac:dyDescent="0.3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/>
      <c r="I19" s="33"/>
      <c r="J19" s="34"/>
      <c r="K19" s="54"/>
      <c r="L19" s="30"/>
      <c r="M19" s="53"/>
      <c r="N19" s="33"/>
      <c r="O19" s="34"/>
      <c r="P19" s="54"/>
      <c r="Q19" s="30"/>
      <c r="R19" s="53"/>
      <c r="S19" s="33"/>
      <c r="T19" s="34"/>
      <c r="U19" s="54" t="str">
        <f t="shared" si="2"/>
        <v/>
      </c>
      <c r="V19" s="30"/>
      <c r="W19" s="53" t="str">
        <f t="shared" si="3"/>
        <v/>
      </c>
      <c r="X19" s="33"/>
      <c r="Y19" s="34"/>
      <c r="Z19" s="54" t="str">
        <f t="shared" si="4"/>
        <v/>
      </c>
      <c r="AA19" s="30"/>
      <c r="AB19" s="53" t="str">
        <f t="shared" si="5"/>
        <v/>
      </c>
      <c r="AC19" s="33"/>
      <c r="AD19" s="34"/>
      <c r="AE19" s="54" t="str">
        <f t="shared" si="6"/>
        <v/>
      </c>
    </row>
    <row r="20" spans="1:31" s="9" customFormat="1" ht="36" customHeight="1" x14ac:dyDescent="0.3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/>
      <c r="I20" s="33"/>
      <c r="J20" s="34"/>
      <c r="K20" s="54"/>
      <c r="L20" s="29"/>
      <c r="M20" s="53"/>
      <c r="N20" s="33"/>
      <c r="O20" s="34"/>
      <c r="P20" s="54"/>
      <c r="Q20" s="29"/>
      <c r="R20" s="53"/>
      <c r="S20" s="33"/>
      <c r="T20" s="34"/>
      <c r="U20" s="54" t="str">
        <f t="shared" si="2"/>
        <v/>
      </c>
      <c r="V20" s="29"/>
      <c r="W20" s="53" t="str">
        <f t="shared" si="3"/>
        <v/>
      </c>
      <c r="X20" s="33"/>
      <c r="Y20" s="34"/>
      <c r="Z20" s="54" t="str">
        <f t="shared" si="4"/>
        <v/>
      </c>
      <c r="AA20" s="29"/>
      <c r="AB20" s="53" t="str">
        <f t="shared" si="5"/>
        <v/>
      </c>
      <c r="AC20" s="33"/>
      <c r="AD20" s="34"/>
      <c r="AE20" s="54" t="str">
        <f t="shared" si="6"/>
        <v/>
      </c>
    </row>
    <row r="21" spans="1:31" s="9" customFormat="1" ht="36" customHeight="1" x14ac:dyDescent="0.3">
      <c r="A21" s="59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29"/>
      <c r="H21" s="53"/>
      <c r="I21" s="33"/>
      <c r="J21" s="34"/>
      <c r="K21" s="54"/>
      <c r="L21" s="29"/>
      <c r="M21" s="53"/>
      <c r="N21" s="33"/>
      <c r="O21" s="34"/>
      <c r="P21" s="54"/>
      <c r="Q21" s="29"/>
      <c r="R21" s="53"/>
      <c r="S21" s="33"/>
      <c r="T21" s="34"/>
      <c r="U21" s="54" t="str">
        <f t="shared" si="2"/>
        <v/>
      </c>
      <c r="V21" s="29"/>
      <c r="W21" s="53" t="str">
        <f t="shared" si="3"/>
        <v/>
      </c>
      <c r="X21" s="33"/>
      <c r="Y21" s="34"/>
      <c r="Z21" s="54" t="str">
        <f t="shared" si="4"/>
        <v/>
      </c>
      <c r="AA21" s="29"/>
      <c r="AB21" s="53" t="str">
        <f t="shared" si="5"/>
        <v/>
      </c>
      <c r="AC21" s="33"/>
      <c r="AD21" s="34"/>
      <c r="AE21" s="54" t="str">
        <f t="shared" si="6"/>
        <v/>
      </c>
    </row>
    <row r="22" spans="1:31" ht="33" customHeight="1" thickBot="1" x14ac:dyDescent="0.35">
      <c r="A22" s="16" t="s">
        <v>0</v>
      </c>
      <c r="B22" s="24">
        <f t="shared" ref="B22:AE22" si="7">SUM(B14:B21)</f>
        <v>0</v>
      </c>
      <c r="C22" s="25">
        <f t="shared" si="7"/>
        <v>0</v>
      </c>
      <c r="D22" s="35">
        <f t="shared" si="7"/>
        <v>0</v>
      </c>
      <c r="E22" s="35">
        <f t="shared" si="7"/>
        <v>0</v>
      </c>
      <c r="F22" s="26">
        <f t="shared" si="7"/>
        <v>0</v>
      </c>
      <c r="G22" s="24"/>
      <c r="H22" s="25"/>
      <c r="I22" s="35"/>
      <c r="J22" s="35"/>
      <c r="K22" s="26"/>
      <c r="L22" s="24"/>
      <c r="M22" s="25"/>
      <c r="N22" s="35"/>
      <c r="O22" s="35"/>
      <c r="P22" s="26"/>
      <c r="Q22" s="24"/>
      <c r="R22" s="25"/>
      <c r="S22" s="35">
        <f t="shared" si="7"/>
        <v>0</v>
      </c>
      <c r="T22" s="35">
        <f t="shared" si="7"/>
        <v>0</v>
      </c>
      <c r="U22" s="26">
        <f t="shared" si="7"/>
        <v>0</v>
      </c>
      <c r="V22" s="24">
        <f t="shared" si="7"/>
        <v>0</v>
      </c>
      <c r="W22" s="25">
        <f t="shared" si="7"/>
        <v>0</v>
      </c>
      <c r="X22" s="35">
        <f t="shared" si="7"/>
        <v>0</v>
      </c>
      <c r="Y22" s="35">
        <f t="shared" si="7"/>
        <v>0</v>
      </c>
      <c r="Z22" s="26">
        <f t="shared" si="7"/>
        <v>0</v>
      </c>
      <c r="AA22" s="24">
        <f t="shared" si="7"/>
        <v>0</v>
      </c>
      <c r="AB22" s="25">
        <f t="shared" si="7"/>
        <v>0</v>
      </c>
      <c r="AC22" s="35">
        <f t="shared" si="7"/>
        <v>0</v>
      </c>
      <c r="AD22" s="35">
        <f t="shared" si="7"/>
        <v>0</v>
      </c>
      <c r="AE22" s="26">
        <f t="shared" si="7"/>
        <v>0</v>
      </c>
    </row>
    <row r="23" spans="1:31" s="2" customFormat="1" ht="18.75" customHeight="1" x14ac:dyDescent="0.3">
      <c r="B23" s="4"/>
      <c r="H23" s="4"/>
      <c r="N23" s="4"/>
    </row>
    <row r="24" spans="1:31" s="65" customFormat="1" ht="43.8" customHeight="1" x14ac:dyDescent="0.3">
      <c r="A24" s="219" t="s">
        <v>35</v>
      </c>
      <c r="B24" s="219"/>
      <c r="C24" s="219"/>
      <c r="D24" s="219"/>
      <c r="E24" s="219"/>
      <c r="F24" s="219"/>
      <c r="G24" s="219"/>
      <c r="H24" s="219"/>
      <c r="I24" s="66"/>
      <c r="J24" s="66"/>
      <c r="K24" s="66"/>
      <c r="L24" s="77"/>
      <c r="M24" s="63"/>
      <c r="N24" s="64"/>
      <c r="O24" s="64"/>
      <c r="P24" s="66"/>
      <c r="Q24" s="66"/>
      <c r="R24" s="77"/>
      <c r="S24" s="64"/>
      <c r="T24" s="64"/>
      <c r="U24" s="64"/>
      <c r="V24" s="12"/>
      <c r="W24" s="12"/>
      <c r="X24" s="12"/>
      <c r="AC24" s="12"/>
      <c r="AD24" s="12"/>
      <c r="AE24" s="12"/>
    </row>
    <row r="25" spans="1:31" s="68" customFormat="1" x14ac:dyDescent="0.3">
      <c r="A25" s="77"/>
      <c r="B25" s="77"/>
      <c r="C25" s="77"/>
      <c r="D25" s="77"/>
      <c r="E25" s="77"/>
      <c r="F25" s="77"/>
      <c r="G25" s="67"/>
      <c r="H25" s="67"/>
      <c r="I25" s="66"/>
      <c r="J25" s="66"/>
      <c r="K25" s="66"/>
      <c r="L25" s="77"/>
      <c r="M25" s="63"/>
      <c r="N25" s="64"/>
      <c r="O25" s="64"/>
      <c r="P25" s="66"/>
      <c r="Q25" s="66"/>
      <c r="R25" s="77"/>
      <c r="S25" s="64"/>
      <c r="T25" s="64"/>
      <c r="U25" s="64"/>
      <c r="V25" s="12"/>
      <c r="W25" s="12"/>
      <c r="X25" s="12"/>
      <c r="Y25" s="65"/>
      <c r="Z25" s="65"/>
      <c r="AA25" s="65"/>
      <c r="AB25" s="65"/>
      <c r="AC25" s="12"/>
      <c r="AD25" s="12"/>
      <c r="AE25" s="12"/>
    </row>
    <row r="26" spans="1:31" s="69" customFormat="1" ht="13.8" customHeight="1" x14ac:dyDescent="0.3">
      <c r="A26" s="77"/>
      <c r="B26" s="77"/>
      <c r="C26" s="77"/>
      <c r="D26" s="77"/>
      <c r="E26" s="77"/>
      <c r="F26" s="77"/>
      <c r="G26" s="67"/>
      <c r="H26" s="67"/>
      <c r="I26" s="66"/>
      <c r="J26" s="66"/>
      <c r="K26" s="66"/>
      <c r="L26" s="77"/>
      <c r="M26" s="63"/>
      <c r="N26" s="64"/>
      <c r="O26" s="64"/>
      <c r="P26" s="66"/>
      <c r="Q26" s="66"/>
      <c r="R26" s="77"/>
      <c r="S26" s="64"/>
      <c r="T26" s="64"/>
      <c r="U26" s="64"/>
      <c r="V26" s="64"/>
      <c r="W26" s="64"/>
      <c r="X26" s="64"/>
      <c r="Y26" s="65"/>
      <c r="Z26" s="65"/>
      <c r="AA26" s="65"/>
      <c r="AB26" s="65"/>
      <c r="AC26" s="64"/>
      <c r="AD26" s="64"/>
      <c r="AE26" s="64"/>
    </row>
    <row r="27" spans="1:31" s="69" customFormat="1" ht="18" customHeight="1" thickBot="1" x14ac:dyDescent="0.35">
      <c r="A27" s="77"/>
      <c r="B27" s="77"/>
      <c r="C27" s="77"/>
      <c r="D27" s="77"/>
      <c r="E27" s="77"/>
      <c r="F27" s="77"/>
      <c r="G27" s="67"/>
      <c r="H27" s="67"/>
      <c r="I27" s="66"/>
      <c r="J27" s="66"/>
      <c r="K27" s="66"/>
      <c r="L27" s="77"/>
      <c r="M27" s="63"/>
      <c r="N27" s="64"/>
      <c r="O27" s="64"/>
      <c r="P27" s="66"/>
      <c r="Q27" s="66"/>
      <c r="R27" s="77"/>
      <c r="S27" s="64"/>
      <c r="T27" s="64"/>
      <c r="U27" s="64"/>
      <c r="V27" s="66"/>
      <c r="W27" s="66"/>
      <c r="X27" s="77"/>
      <c r="Y27" s="65"/>
      <c r="Z27" s="65"/>
      <c r="AA27" s="65"/>
      <c r="AB27" s="65"/>
      <c r="AC27" s="66"/>
      <c r="AD27" s="66"/>
      <c r="AE27" s="77"/>
    </row>
    <row r="28" spans="1:31" s="70" customFormat="1" ht="18" customHeight="1" x14ac:dyDescent="0.3">
      <c r="A28" s="220" t="s">
        <v>10</v>
      </c>
      <c r="B28" s="250" t="s">
        <v>17</v>
      </c>
      <c r="C28" s="223"/>
      <c r="D28" s="223"/>
      <c r="E28" s="223"/>
      <c r="F28" s="224"/>
      <c r="G28" s="2"/>
      <c r="J28" s="227" t="s">
        <v>15</v>
      </c>
      <c r="K28" s="228"/>
      <c r="L28" s="250" t="s">
        <v>16</v>
      </c>
      <c r="M28" s="223"/>
      <c r="N28" s="223"/>
      <c r="O28" s="223"/>
      <c r="P28" s="224"/>
      <c r="Q28" s="66"/>
      <c r="R28" s="77"/>
      <c r="S28" s="64"/>
      <c r="T28" s="64"/>
      <c r="U28" s="64"/>
      <c r="V28" s="66"/>
      <c r="W28" s="66"/>
      <c r="X28" s="77"/>
      <c r="AC28" s="66"/>
      <c r="AD28" s="66"/>
      <c r="AE28" s="77"/>
    </row>
    <row r="29" spans="1:31" s="70" customFormat="1" ht="18" customHeight="1" thickBot="1" x14ac:dyDescent="0.35">
      <c r="A29" s="221"/>
      <c r="B29" s="251"/>
      <c r="C29" s="252"/>
      <c r="D29" s="252"/>
      <c r="E29" s="252"/>
      <c r="F29" s="253"/>
      <c r="G29" s="2"/>
      <c r="J29" s="229"/>
      <c r="K29" s="230"/>
      <c r="L29" s="254"/>
      <c r="M29" s="225"/>
      <c r="N29" s="225"/>
      <c r="O29" s="225"/>
      <c r="P29" s="226"/>
      <c r="Q29" s="66"/>
      <c r="R29" s="77"/>
      <c r="S29" s="64"/>
      <c r="T29" s="64"/>
      <c r="U29" s="64"/>
      <c r="V29" s="66"/>
      <c r="W29" s="66"/>
      <c r="X29" s="77"/>
      <c r="AC29" s="66"/>
      <c r="AD29" s="66"/>
      <c r="AE29" s="77"/>
    </row>
    <row r="30" spans="1:31" s="2" customFormat="1" ht="47.4" customHeight="1" thickBot="1" x14ac:dyDescent="0.35">
      <c r="A30" s="222"/>
      <c r="B30" s="36" t="s">
        <v>14</v>
      </c>
      <c r="C30" s="19" t="s">
        <v>8</v>
      </c>
      <c r="D30" s="20" t="s">
        <v>30</v>
      </c>
      <c r="E30" s="21" t="s">
        <v>31</v>
      </c>
      <c r="F30" s="55" t="s">
        <v>9</v>
      </c>
      <c r="J30" s="231"/>
      <c r="K30" s="232"/>
      <c r="L30" s="36" t="s">
        <v>14</v>
      </c>
      <c r="M30" s="19" t="s">
        <v>8</v>
      </c>
      <c r="N30" s="20" t="s">
        <v>30</v>
      </c>
      <c r="O30" s="21" t="s">
        <v>31</v>
      </c>
      <c r="P30" s="55" t="s">
        <v>9</v>
      </c>
    </row>
    <row r="31" spans="1:31" s="2" customFormat="1" ht="30.15" customHeight="1" x14ac:dyDescent="0.3">
      <c r="A31" s="13" t="s">
        <v>25</v>
      </c>
      <c r="B31" s="42">
        <f t="shared" ref="B31:B38" si="8">B14+G14+L14+Q14+V14+AA14</f>
        <v>0</v>
      </c>
      <c r="C31" s="37" t="str">
        <f t="shared" ref="C31:C38" si="9">IF(B31,B31/$B$39,"")</f>
        <v/>
      </c>
      <c r="D31" s="43">
        <f t="shared" ref="D31:E36" si="10">D14+I14+N14+S14+X14+AC14</f>
        <v>0</v>
      </c>
      <c r="E31" s="44">
        <f t="shared" si="10"/>
        <v>0</v>
      </c>
      <c r="F31" s="54" t="str">
        <f t="shared" ref="F31:F38" si="11">IF(E31,E31/$E$39,"")</f>
        <v/>
      </c>
      <c r="J31" s="214" t="s">
        <v>3</v>
      </c>
      <c r="K31" s="215"/>
      <c r="L31" s="17">
        <f>B22</f>
        <v>0</v>
      </c>
      <c r="M31" s="37" t="str">
        <f>IF(L31,L31/$L$37,"")</f>
        <v/>
      </c>
      <c r="N31" s="40">
        <f>D22</f>
        <v>0</v>
      </c>
      <c r="O31" s="40">
        <f>E22</f>
        <v>0</v>
      </c>
      <c r="P31" s="57" t="str">
        <f>IF(O31,O31/$O$37,"")</f>
        <v/>
      </c>
    </row>
    <row r="32" spans="1:31" s="2" customFormat="1" ht="30.15" customHeight="1" x14ac:dyDescent="0.3">
      <c r="A32" s="14" t="s">
        <v>18</v>
      </c>
      <c r="B32" s="45">
        <f t="shared" si="8"/>
        <v>0</v>
      </c>
      <c r="C32" s="37" t="str">
        <f t="shared" si="9"/>
        <v/>
      </c>
      <c r="D32" s="46">
        <f t="shared" si="10"/>
        <v>0</v>
      </c>
      <c r="E32" s="47">
        <f t="shared" si="10"/>
        <v>0</v>
      </c>
      <c r="F32" s="54" t="str">
        <f t="shared" si="11"/>
        <v/>
      </c>
      <c r="J32" s="216" t="s">
        <v>1</v>
      </c>
      <c r="K32" s="217"/>
      <c r="L32" s="6">
        <f>G22</f>
        <v>0</v>
      </c>
      <c r="M32" s="37" t="str">
        <f t="shared" ref="M32:M36" si="12">IF(L32,L32/$L$37,"")</f>
        <v/>
      </c>
      <c r="N32" s="41">
        <f>I22</f>
        <v>0</v>
      </c>
      <c r="O32" s="41">
        <f>J22</f>
        <v>0</v>
      </c>
      <c r="P32" s="57" t="str">
        <f t="shared" ref="P32:P36" si="13">IF(O32,O32/$O$37,"")</f>
        <v/>
      </c>
    </row>
    <row r="33" spans="1:33" ht="30.15" customHeight="1" x14ac:dyDescent="0.3">
      <c r="A33" s="14" t="s">
        <v>19</v>
      </c>
      <c r="B33" s="45">
        <f t="shared" si="8"/>
        <v>0</v>
      </c>
      <c r="C33" s="37" t="str">
        <f t="shared" si="9"/>
        <v/>
      </c>
      <c r="D33" s="46">
        <f t="shared" si="10"/>
        <v>0</v>
      </c>
      <c r="E33" s="47">
        <f t="shared" si="10"/>
        <v>0</v>
      </c>
      <c r="F33" s="54" t="str">
        <f t="shared" si="11"/>
        <v/>
      </c>
      <c r="G33" s="2"/>
      <c r="J33" s="216" t="s">
        <v>2</v>
      </c>
      <c r="K33" s="217"/>
      <c r="L33" s="6">
        <f>L22</f>
        <v>0</v>
      </c>
      <c r="M33" s="37" t="str">
        <f t="shared" si="12"/>
        <v/>
      </c>
      <c r="N33" s="41">
        <f>N22</f>
        <v>0</v>
      </c>
      <c r="O33" s="41">
        <f>O22</f>
        <v>0</v>
      </c>
      <c r="P33" s="57" t="str">
        <f t="shared" si="13"/>
        <v/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30.15" customHeight="1" x14ac:dyDescent="0.3">
      <c r="A34" s="14" t="s">
        <v>26</v>
      </c>
      <c r="B34" s="45">
        <f t="shared" si="8"/>
        <v>0</v>
      </c>
      <c r="C34" s="37" t="str">
        <f t="shared" si="9"/>
        <v/>
      </c>
      <c r="D34" s="46">
        <f t="shared" si="10"/>
        <v>0</v>
      </c>
      <c r="E34" s="47">
        <f t="shared" si="10"/>
        <v>0</v>
      </c>
      <c r="F34" s="54" t="str">
        <f t="shared" si="11"/>
        <v/>
      </c>
      <c r="G34" s="2"/>
      <c r="J34" s="216" t="s">
        <v>34</v>
      </c>
      <c r="K34" s="217"/>
      <c r="L34" s="6">
        <f>Q22</f>
        <v>0</v>
      </c>
      <c r="M34" s="37" t="str">
        <f t="shared" si="12"/>
        <v/>
      </c>
      <c r="N34" s="41">
        <f>S22</f>
        <v>0</v>
      </c>
      <c r="O34" s="41">
        <f>T22</f>
        <v>0</v>
      </c>
      <c r="P34" s="57" t="str">
        <f t="shared" si="13"/>
        <v/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30.15" customHeight="1" x14ac:dyDescent="0.3">
      <c r="A35" s="14" t="s">
        <v>27</v>
      </c>
      <c r="B35" s="48">
        <f t="shared" si="8"/>
        <v>0</v>
      </c>
      <c r="C35" s="37" t="str">
        <f t="shared" si="9"/>
        <v/>
      </c>
      <c r="D35" s="46">
        <f t="shared" si="10"/>
        <v>0</v>
      </c>
      <c r="E35" s="71">
        <f t="shared" si="10"/>
        <v>0</v>
      </c>
      <c r="F35" s="54" t="str">
        <f t="shared" si="11"/>
        <v/>
      </c>
      <c r="G35" s="2"/>
      <c r="J35" s="216" t="s">
        <v>4</v>
      </c>
      <c r="K35" s="217"/>
      <c r="L35" s="6">
        <f>V22</f>
        <v>0</v>
      </c>
      <c r="M35" s="37" t="str">
        <f t="shared" si="12"/>
        <v/>
      </c>
      <c r="N35" s="41">
        <f>X22</f>
        <v>0</v>
      </c>
      <c r="O35" s="41">
        <f>Y22</f>
        <v>0</v>
      </c>
      <c r="P35" s="57" t="str">
        <f t="shared" si="13"/>
        <v/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5" customHeight="1" x14ac:dyDescent="0.3">
      <c r="A36" s="15" t="s">
        <v>33</v>
      </c>
      <c r="B36" s="48">
        <f t="shared" si="8"/>
        <v>0</v>
      </c>
      <c r="C36" s="37" t="str">
        <f t="shared" si="9"/>
        <v/>
      </c>
      <c r="D36" s="46">
        <f t="shared" si="10"/>
        <v>0</v>
      </c>
      <c r="E36" s="71">
        <f>E19+J19+O19+T19+Y19+AD19</f>
        <v>0</v>
      </c>
      <c r="F36" s="54" t="str">
        <f t="shared" si="11"/>
        <v/>
      </c>
      <c r="G36" s="2"/>
      <c r="J36" s="216" t="s">
        <v>5</v>
      </c>
      <c r="K36" s="217"/>
      <c r="L36" s="6">
        <f>AA22</f>
        <v>0</v>
      </c>
      <c r="M36" s="37" t="str">
        <f t="shared" si="12"/>
        <v/>
      </c>
      <c r="N36" s="41">
        <f>AC22</f>
        <v>0</v>
      </c>
      <c r="O36" s="41">
        <f>AD22</f>
        <v>0</v>
      </c>
      <c r="P36" s="57" t="str">
        <f t="shared" si="13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5" customHeight="1" thickBot="1" x14ac:dyDescent="0.35">
      <c r="A37" s="15" t="s">
        <v>28</v>
      </c>
      <c r="B37" s="45">
        <f t="shared" si="8"/>
        <v>0</v>
      </c>
      <c r="C37" s="37" t="str">
        <f t="shared" si="9"/>
        <v/>
      </c>
      <c r="D37" s="46">
        <f>D20+I20+N20+S20+X20+AC20</f>
        <v>0</v>
      </c>
      <c r="E37" s="72">
        <f>E20+J20+O20+T20+Y20+AD20</f>
        <v>0</v>
      </c>
      <c r="F37" s="54" t="str">
        <f t="shared" si="11"/>
        <v/>
      </c>
      <c r="G37" s="2"/>
      <c r="J37" s="212" t="s">
        <v>0</v>
      </c>
      <c r="K37" s="213"/>
      <c r="L37" s="11">
        <f>SUM(L31:L36)</f>
        <v>0</v>
      </c>
      <c r="M37" s="25">
        <f t="shared" ref="M37:P37" si="14">SUM(M31:M36)</f>
        <v>0</v>
      </c>
      <c r="N37" s="38">
        <f t="shared" si="14"/>
        <v>0</v>
      </c>
      <c r="O37" s="39">
        <f t="shared" si="14"/>
        <v>0</v>
      </c>
      <c r="P37" s="58">
        <f t="shared" si="14"/>
        <v>0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5" customHeight="1" x14ac:dyDescent="0.3">
      <c r="A38" s="59" t="s">
        <v>29</v>
      </c>
      <c r="B38" s="45">
        <f t="shared" si="8"/>
        <v>0</v>
      </c>
      <c r="C38" s="37" t="str">
        <f t="shared" si="9"/>
        <v/>
      </c>
      <c r="D38" s="46">
        <f>D21+I21+N21+S21+X21+AC21</f>
        <v>0</v>
      </c>
      <c r="E38" s="72">
        <f>E21+J21+O21+T21+Y21+AD21</f>
        <v>0</v>
      </c>
      <c r="F38" s="54" t="str">
        <f t="shared" si="11"/>
        <v/>
      </c>
      <c r="G38" s="2"/>
      <c r="H38" s="4"/>
      <c r="I38" s="73"/>
      <c r="J38" s="2"/>
      <c r="K38" s="2"/>
      <c r="L38" s="2"/>
      <c r="M38" s="2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69" customFormat="1" ht="30.15" customHeight="1" thickBot="1" x14ac:dyDescent="0.35">
      <c r="A39" s="10" t="s">
        <v>0</v>
      </c>
      <c r="B39" s="49">
        <f>SUM(B31:B38)</f>
        <v>0</v>
      </c>
      <c r="C39" s="50">
        <f>SUM(C31:C38)</f>
        <v>0</v>
      </c>
      <c r="D39" s="51">
        <f>SUM(D31:D38)</f>
        <v>0</v>
      </c>
      <c r="E39" s="51">
        <f>SUM(E31:E38)</f>
        <v>0</v>
      </c>
      <c r="F39" s="52">
        <f>SUM(F31:F38)</f>
        <v>0</v>
      </c>
      <c r="G39" s="67"/>
      <c r="H39" s="67"/>
      <c r="I39" s="66"/>
      <c r="J39" s="66"/>
      <c r="K39" s="66"/>
      <c r="L39" s="77"/>
      <c r="M39" s="63"/>
      <c r="N39" s="64"/>
      <c r="O39" s="64"/>
      <c r="P39" s="66"/>
      <c r="Q39" s="66"/>
      <c r="R39" s="77"/>
      <c r="S39" s="64"/>
      <c r="T39" s="64"/>
      <c r="U39" s="64"/>
      <c r="V39" s="66"/>
      <c r="W39" s="66"/>
      <c r="X39" s="77"/>
      <c r="Y39" s="65"/>
      <c r="Z39" s="65"/>
      <c r="AA39" s="65"/>
      <c r="AB39" s="65"/>
      <c r="AC39" s="66"/>
      <c r="AD39" s="66"/>
      <c r="AE39" s="77"/>
    </row>
    <row r="40" spans="1:33" s="69" customFormat="1" ht="30.15" customHeight="1" x14ac:dyDescent="0.3">
      <c r="A40" s="77"/>
      <c r="B40" s="77"/>
      <c r="C40" s="77"/>
      <c r="D40" s="77"/>
      <c r="E40" s="77"/>
      <c r="F40" s="77"/>
      <c r="G40" s="2"/>
      <c r="H40" s="4"/>
      <c r="I40" s="2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74"/>
      <c r="V40" s="66"/>
      <c r="W40" s="66"/>
      <c r="X40" s="77"/>
      <c r="Y40" s="65"/>
      <c r="Z40" s="65"/>
      <c r="AA40" s="65"/>
      <c r="AB40" s="65"/>
      <c r="AC40" s="66"/>
      <c r="AD40" s="66"/>
      <c r="AE40" s="77"/>
    </row>
    <row r="41" spans="1:33" ht="36" customHeight="1" x14ac:dyDescent="0.3">
      <c r="A41" s="2"/>
      <c r="B41" s="4"/>
      <c r="C41" s="2"/>
      <c r="D41" s="2"/>
      <c r="E41" s="2"/>
      <c r="F41" s="2"/>
      <c r="G41" s="2"/>
      <c r="H41" s="4"/>
      <c r="I41" s="2"/>
      <c r="J41" s="2"/>
      <c r="K41" s="2"/>
      <c r="L41" s="2"/>
      <c r="M41" s="2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2" customFormat="1" ht="23.1" customHeight="1" x14ac:dyDescent="0.3">
      <c r="B42" s="4"/>
      <c r="H42" s="4"/>
      <c r="N42" s="4"/>
    </row>
    <row r="43" spans="1:33" s="2" customFormat="1" x14ac:dyDescent="0.3">
      <c r="B43" s="4"/>
      <c r="H43" s="4"/>
      <c r="N43" s="4"/>
    </row>
    <row r="44" spans="1:33" s="2" customFormat="1" x14ac:dyDescent="0.3">
      <c r="B44" s="4"/>
      <c r="H44" s="4"/>
      <c r="N44" s="4"/>
    </row>
    <row r="45" spans="1:33" s="2" customFormat="1" x14ac:dyDescent="0.3">
      <c r="B45" s="4"/>
      <c r="H45" s="4"/>
      <c r="N45" s="4"/>
    </row>
    <row r="46" spans="1:33" s="2" customFormat="1" x14ac:dyDescent="0.3">
      <c r="B46" s="4"/>
      <c r="H46" s="4"/>
      <c r="N46" s="4"/>
    </row>
    <row r="47" spans="1:33" s="2" customFormat="1" x14ac:dyDescent="0.3">
      <c r="B47" s="4"/>
      <c r="H47" s="4"/>
      <c r="N47" s="4"/>
    </row>
    <row r="48" spans="1:33" s="2" customFormat="1" x14ac:dyDescent="0.3">
      <c r="B48" s="4"/>
      <c r="H48" s="4"/>
      <c r="N48" s="4"/>
    </row>
    <row r="49" spans="2:14" s="2" customFormat="1" x14ac:dyDescent="0.3">
      <c r="B49" s="4"/>
      <c r="H49" s="4"/>
      <c r="N49" s="4"/>
    </row>
    <row r="50" spans="2:14" s="2" customFormat="1" x14ac:dyDescent="0.3">
      <c r="B50" s="4"/>
      <c r="H50" s="4"/>
      <c r="N50" s="4"/>
    </row>
    <row r="51" spans="2:14" s="2" customFormat="1" x14ac:dyDescent="0.3">
      <c r="B51" s="4"/>
      <c r="H51" s="4"/>
      <c r="N51" s="4"/>
    </row>
    <row r="52" spans="2:14" s="2" customFormat="1" x14ac:dyDescent="0.3">
      <c r="B52" s="4"/>
      <c r="H52" s="4"/>
      <c r="N52" s="4"/>
    </row>
    <row r="53" spans="2:14" s="2" customFormat="1" x14ac:dyDescent="0.3">
      <c r="B53" s="4"/>
      <c r="H53" s="4"/>
      <c r="N53" s="4"/>
    </row>
    <row r="54" spans="2:14" s="2" customFormat="1" x14ac:dyDescent="0.3">
      <c r="B54" s="4"/>
      <c r="H54" s="4"/>
      <c r="N54" s="4"/>
    </row>
    <row r="55" spans="2:14" s="2" customFormat="1" x14ac:dyDescent="0.3">
      <c r="B55" s="4"/>
      <c r="H55" s="4"/>
      <c r="N55" s="4"/>
    </row>
    <row r="56" spans="2:14" s="2" customFormat="1" x14ac:dyDescent="0.3">
      <c r="B56" s="4"/>
      <c r="H56" s="4"/>
      <c r="N56" s="4"/>
    </row>
    <row r="57" spans="2:14" s="2" customFormat="1" x14ac:dyDescent="0.3">
      <c r="B57" s="4"/>
      <c r="H57" s="4"/>
      <c r="N57" s="4"/>
    </row>
    <row r="58" spans="2:14" s="2" customFormat="1" x14ac:dyDescent="0.3">
      <c r="B58" s="4"/>
      <c r="H58" s="4"/>
      <c r="N58" s="4"/>
    </row>
    <row r="59" spans="2:14" s="2" customFormat="1" x14ac:dyDescent="0.3">
      <c r="B59" s="4"/>
      <c r="H59" s="4"/>
      <c r="N59" s="4"/>
    </row>
    <row r="60" spans="2:14" s="2" customFormat="1" x14ac:dyDescent="0.3">
      <c r="B60" s="4"/>
      <c r="H60" s="4"/>
      <c r="N60" s="4"/>
    </row>
    <row r="61" spans="2:14" s="2" customFormat="1" x14ac:dyDescent="0.3">
      <c r="B61" s="4"/>
      <c r="H61" s="4"/>
      <c r="N61" s="4"/>
    </row>
    <row r="62" spans="2:14" s="2" customFormat="1" x14ac:dyDescent="0.3">
      <c r="B62" s="4"/>
      <c r="H62" s="4"/>
      <c r="N62" s="4"/>
    </row>
    <row r="63" spans="2:14" s="2" customFormat="1" x14ac:dyDescent="0.3">
      <c r="B63" s="4"/>
      <c r="H63" s="4"/>
      <c r="N63" s="4"/>
    </row>
    <row r="64" spans="2:14" s="2" customFormat="1" x14ac:dyDescent="0.3">
      <c r="B64" s="4"/>
      <c r="H64" s="4"/>
      <c r="N64" s="4"/>
    </row>
    <row r="65" spans="2:14" s="2" customFormat="1" x14ac:dyDescent="0.3">
      <c r="B65" s="4"/>
      <c r="H65" s="4"/>
      <c r="N65" s="4"/>
    </row>
    <row r="66" spans="2:14" s="2" customFormat="1" x14ac:dyDescent="0.3">
      <c r="B66" s="4"/>
      <c r="H66" s="4"/>
      <c r="N66" s="4"/>
    </row>
    <row r="67" spans="2:14" s="2" customFormat="1" x14ac:dyDescent="0.3">
      <c r="B67" s="4"/>
      <c r="H67" s="4"/>
      <c r="N67" s="4"/>
    </row>
    <row r="68" spans="2:14" s="2" customFormat="1" x14ac:dyDescent="0.3">
      <c r="B68" s="4"/>
      <c r="H68" s="4"/>
      <c r="N68" s="4"/>
    </row>
    <row r="69" spans="2:14" s="2" customFormat="1" x14ac:dyDescent="0.3">
      <c r="B69" s="4"/>
      <c r="H69" s="4"/>
      <c r="N69" s="4"/>
    </row>
    <row r="70" spans="2:14" s="2" customFormat="1" x14ac:dyDescent="0.3">
      <c r="B70" s="4"/>
      <c r="H70" s="4"/>
      <c r="N70" s="4"/>
    </row>
    <row r="71" spans="2:14" s="2" customFormat="1" x14ac:dyDescent="0.3">
      <c r="B71" s="4"/>
      <c r="H71" s="4"/>
      <c r="N71" s="4"/>
    </row>
    <row r="72" spans="2:14" s="2" customFormat="1" x14ac:dyDescent="0.3">
      <c r="B72" s="4"/>
      <c r="H72" s="4"/>
      <c r="N72" s="4"/>
    </row>
    <row r="73" spans="2:14" s="2" customFormat="1" x14ac:dyDescent="0.3">
      <c r="B73" s="4"/>
      <c r="H73" s="4"/>
      <c r="N73" s="4"/>
    </row>
    <row r="74" spans="2:14" s="2" customFormat="1" x14ac:dyDescent="0.3">
      <c r="B74" s="4"/>
      <c r="H74" s="4"/>
      <c r="N74" s="4"/>
    </row>
    <row r="75" spans="2:14" s="2" customFormat="1" x14ac:dyDescent="0.3">
      <c r="B75" s="4"/>
      <c r="H75" s="4"/>
      <c r="N75" s="4"/>
    </row>
    <row r="76" spans="2:14" s="2" customFormat="1" x14ac:dyDescent="0.3">
      <c r="B76" s="4"/>
      <c r="H76" s="4"/>
      <c r="N76" s="4"/>
    </row>
    <row r="77" spans="2:14" s="2" customFormat="1" x14ac:dyDescent="0.3">
      <c r="B77" s="4"/>
      <c r="H77" s="4"/>
      <c r="N77" s="4"/>
    </row>
    <row r="78" spans="2:14" s="2" customFormat="1" x14ac:dyDescent="0.3">
      <c r="B78" s="4"/>
      <c r="H78" s="4"/>
      <c r="N78" s="4"/>
    </row>
    <row r="79" spans="2:14" s="2" customFormat="1" x14ac:dyDescent="0.3">
      <c r="B79" s="4"/>
      <c r="H79" s="4"/>
      <c r="N79" s="4"/>
    </row>
    <row r="80" spans="2:14" s="2" customFormat="1" x14ac:dyDescent="0.3">
      <c r="B80" s="4"/>
      <c r="H80" s="4"/>
      <c r="N80" s="4"/>
    </row>
    <row r="81" spans="2:14" s="2" customFormat="1" x14ac:dyDescent="0.3">
      <c r="B81" s="4"/>
      <c r="H81" s="4"/>
      <c r="N81" s="4"/>
    </row>
    <row r="82" spans="2:14" s="2" customFormat="1" x14ac:dyDescent="0.3">
      <c r="B82" s="4"/>
      <c r="H82" s="4"/>
      <c r="N82" s="4"/>
    </row>
    <row r="83" spans="2:14" s="2" customFormat="1" x14ac:dyDescent="0.3">
      <c r="B83" s="4"/>
      <c r="H83" s="4"/>
      <c r="N83" s="4"/>
    </row>
    <row r="84" spans="2:14" s="2" customFormat="1" x14ac:dyDescent="0.3">
      <c r="B84" s="4"/>
      <c r="H84" s="4"/>
      <c r="N84" s="4"/>
    </row>
    <row r="85" spans="2:14" s="2" customFormat="1" x14ac:dyDescent="0.3">
      <c r="B85" s="4"/>
      <c r="H85" s="4"/>
      <c r="N85" s="4"/>
    </row>
    <row r="86" spans="2:14" s="2" customFormat="1" x14ac:dyDescent="0.3">
      <c r="B86" s="4"/>
      <c r="H86" s="4"/>
      <c r="N86" s="4"/>
    </row>
    <row r="87" spans="2:14" s="2" customFormat="1" x14ac:dyDescent="0.3">
      <c r="B87" s="4"/>
      <c r="H87" s="4"/>
      <c r="N87" s="4"/>
    </row>
    <row r="88" spans="2:14" s="2" customFormat="1" x14ac:dyDescent="0.3">
      <c r="B88" s="4"/>
      <c r="H88" s="4"/>
      <c r="N88" s="4"/>
    </row>
    <row r="89" spans="2:14" s="2" customFormat="1" x14ac:dyDescent="0.3">
      <c r="B89" s="4"/>
      <c r="H89" s="4"/>
      <c r="N89" s="4"/>
    </row>
    <row r="90" spans="2:14" s="2" customFormat="1" x14ac:dyDescent="0.3">
      <c r="B90" s="4"/>
      <c r="H90" s="4"/>
      <c r="N90" s="4"/>
    </row>
    <row r="91" spans="2:14" s="2" customFormat="1" x14ac:dyDescent="0.3">
      <c r="B91" s="4"/>
      <c r="H91" s="4"/>
      <c r="N91" s="4"/>
    </row>
    <row r="92" spans="2:14" s="2" customFormat="1" x14ac:dyDescent="0.3">
      <c r="B92" s="4"/>
      <c r="H92" s="4"/>
      <c r="N92" s="4"/>
    </row>
    <row r="93" spans="2:14" s="2" customFormat="1" x14ac:dyDescent="0.3">
      <c r="B93" s="4"/>
      <c r="H93" s="4"/>
      <c r="N93" s="4"/>
    </row>
    <row r="94" spans="2:14" s="2" customFormat="1" x14ac:dyDescent="0.3">
      <c r="B94" s="4"/>
      <c r="H94" s="4"/>
      <c r="N94" s="4"/>
    </row>
    <row r="95" spans="2:14" s="2" customFormat="1" x14ac:dyDescent="0.3">
      <c r="B95" s="4"/>
      <c r="H95" s="4"/>
      <c r="N95" s="4"/>
    </row>
    <row r="96" spans="2:14" s="2" customFormat="1" x14ac:dyDescent="0.3">
      <c r="B96" s="4"/>
      <c r="H96" s="4"/>
      <c r="N96" s="4"/>
    </row>
    <row r="97" spans="1:21" s="2" customFormat="1" x14ac:dyDescent="0.3">
      <c r="B97" s="4"/>
      <c r="H97" s="4"/>
      <c r="N97" s="4"/>
    </row>
    <row r="98" spans="1:21" s="2" customFormat="1" x14ac:dyDescent="0.3">
      <c r="B98" s="4"/>
      <c r="H98" s="4"/>
      <c r="N98" s="4"/>
    </row>
    <row r="99" spans="1:21" s="2" customFormat="1" x14ac:dyDescent="0.3">
      <c r="B99" s="4"/>
      <c r="H99" s="4"/>
      <c r="N99" s="4"/>
    </row>
    <row r="100" spans="1:21" s="2" customFormat="1" x14ac:dyDescent="0.3">
      <c r="B100" s="4"/>
      <c r="G100" s="3"/>
      <c r="H100" s="5"/>
      <c r="I100" s="3"/>
      <c r="J100" s="3"/>
      <c r="K100" s="3"/>
      <c r="L100" s="3"/>
      <c r="M100" s="3"/>
      <c r="N100" s="5"/>
      <c r="O100" s="3"/>
      <c r="P100" s="3"/>
      <c r="Q100" s="3"/>
      <c r="R100" s="3"/>
      <c r="S100" s="3"/>
      <c r="T100" s="3"/>
      <c r="U100" s="3"/>
    </row>
    <row r="101" spans="1:21" s="2" customFormat="1" x14ac:dyDescent="0.3">
      <c r="B101" s="4"/>
      <c r="F101" s="3"/>
      <c r="G101" s="3"/>
      <c r="H101" s="5"/>
      <c r="I101" s="3"/>
      <c r="J101" s="3"/>
      <c r="K101" s="3"/>
      <c r="L101" s="3"/>
      <c r="M101" s="3"/>
      <c r="N101" s="5"/>
      <c r="O101" s="3"/>
      <c r="P101" s="3"/>
      <c r="Q101" s="3"/>
      <c r="R101" s="3"/>
      <c r="S101" s="3"/>
      <c r="T101" s="3"/>
      <c r="U101" s="3"/>
    </row>
    <row r="102" spans="1:21" s="2" customFormat="1" x14ac:dyDescent="0.3">
      <c r="A102" s="3"/>
      <c r="B102" s="5"/>
      <c r="C102" s="3"/>
      <c r="D102" s="3"/>
      <c r="E102" s="3"/>
      <c r="F102" s="3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</sheetData>
  <mergeCells count="20">
    <mergeCell ref="B11:AE11"/>
    <mergeCell ref="A12:A13"/>
    <mergeCell ref="B12:F12"/>
    <mergeCell ref="G12:K12"/>
    <mergeCell ref="L12:P12"/>
    <mergeCell ref="Q12:U12"/>
    <mergeCell ref="V12:Z12"/>
    <mergeCell ref="AA12:AE12"/>
    <mergeCell ref="A24:H24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5:K35"/>
    <mergeCell ref="J36:K36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C31:C38 M31:M3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topLeftCell="A25" zoomScale="80" zoomScaleNormal="80" workbookViewId="0">
      <selection activeCell="D36" sqref="D36"/>
    </sheetView>
  </sheetViews>
  <sheetFormatPr defaultColWidth="9.109375" defaultRowHeight="14.4" x14ac:dyDescent="0.3"/>
  <cols>
    <col min="1" max="1" width="26.109375" style="3" customWidth="1"/>
    <col min="2" max="2" width="10.109375" style="5" customWidth="1"/>
    <col min="3" max="3" width="10.6640625" style="3" customWidth="1"/>
    <col min="4" max="4" width="19.109375" style="3" customWidth="1"/>
    <col min="5" max="5" width="18.109375" style="3" customWidth="1"/>
    <col min="6" max="6" width="11.44140625" style="3" customWidth="1"/>
    <col min="7" max="7" width="9.21875" style="3" customWidth="1"/>
    <col min="8" max="8" width="10.88671875" style="5" customWidth="1"/>
    <col min="9" max="9" width="17.33203125" style="3" customWidth="1"/>
    <col min="10" max="10" width="20" style="3" customWidth="1"/>
    <col min="11" max="11" width="11.44140625" style="3" customWidth="1"/>
    <col min="12" max="12" width="10" style="3" customWidth="1"/>
    <col min="13" max="13" width="10.6640625" style="3" customWidth="1"/>
    <col min="14" max="14" width="18.88671875" style="5" customWidth="1"/>
    <col min="15" max="15" width="19.6640625" style="3" customWidth="1"/>
    <col min="16" max="16" width="11.44140625" style="3" customWidth="1"/>
    <col min="17" max="17" width="9.109375" style="3" customWidth="1"/>
    <col min="18" max="18" width="11" style="3" customWidth="1"/>
    <col min="19" max="19" width="18.88671875" style="3" customWidth="1"/>
    <col min="20" max="20" width="19.44140625" style="3" customWidth="1"/>
    <col min="21" max="21" width="11.109375" style="3" customWidth="1"/>
    <col min="22" max="22" width="9" style="3" customWidth="1"/>
    <col min="23" max="23" width="10" style="3" customWidth="1"/>
    <col min="24" max="24" width="19" style="3" customWidth="1"/>
    <col min="25" max="25" width="17.33203125" style="3" customWidth="1"/>
    <col min="26" max="26" width="9.6640625" style="3" customWidth="1"/>
    <col min="27" max="27" width="9.109375" style="3" customWidth="1"/>
    <col min="28" max="28" width="10.88671875" style="3" customWidth="1"/>
    <col min="29" max="29" width="18.109375" style="3" customWidth="1"/>
    <col min="30" max="30" width="18.88671875" style="3" customWidth="1"/>
    <col min="31" max="31" width="10.88671875" style="3" customWidth="1"/>
    <col min="32" max="16384" width="9.109375" style="3"/>
  </cols>
  <sheetData>
    <row r="1" spans="1:31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3">
      <c r="B4" s="4"/>
      <c r="H4" s="4"/>
      <c r="N4" s="4"/>
    </row>
    <row r="5" spans="1:31" s="2" customFormat="1" x14ac:dyDescent="0.3">
      <c r="B5" s="4"/>
      <c r="H5" s="4"/>
      <c r="N5" s="4"/>
    </row>
    <row r="6" spans="1:31" s="2" customFormat="1" ht="30.75" customHeight="1" x14ac:dyDescent="0.3">
      <c r="A6" s="8" t="s">
        <v>12</v>
      </c>
      <c r="B6" s="4"/>
      <c r="H6" s="4"/>
      <c r="N6" s="4"/>
    </row>
    <row r="7" spans="1:31" s="2" customFormat="1" ht="6.75" customHeight="1" x14ac:dyDescent="0.3">
      <c r="A7" s="1"/>
      <c r="B7" s="4"/>
      <c r="H7" s="4"/>
      <c r="N7" s="4"/>
    </row>
    <row r="8" spans="1:31" s="2" customFormat="1" ht="24.75" customHeight="1" x14ac:dyDescent="0.3">
      <c r="A8" s="7" t="s">
        <v>37</v>
      </c>
      <c r="B8" s="75" t="s">
        <v>39</v>
      </c>
      <c r="C8" s="60"/>
      <c r="D8" s="60"/>
      <c r="E8" s="60"/>
      <c r="F8" s="60"/>
      <c r="G8" s="61"/>
      <c r="H8" s="4"/>
      <c r="J8" s="60"/>
      <c r="K8" s="60"/>
      <c r="L8" s="60"/>
      <c r="N8" s="4"/>
      <c r="P8" s="60"/>
      <c r="Q8" s="60"/>
      <c r="R8" s="60"/>
      <c r="V8" s="60"/>
      <c r="W8" s="60"/>
      <c r="X8" s="60"/>
      <c r="AC8" s="60"/>
      <c r="AD8" s="60"/>
      <c r="AE8" s="60"/>
    </row>
    <row r="9" spans="1:31" s="2" customFormat="1" ht="34.5" customHeight="1" x14ac:dyDescent="0.3">
      <c r="A9" s="7" t="s">
        <v>11</v>
      </c>
      <c r="B9" s="76" t="s">
        <v>32</v>
      </c>
      <c r="C9" s="62"/>
      <c r="D9" s="62"/>
      <c r="E9" s="62"/>
      <c r="F9" s="62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4" customHeight="1" thickBot="1" x14ac:dyDescent="0.35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.15" customHeight="1" thickBot="1" x14ac:dyDescent="0.35">
      <c r="A11" s="2"/>
      <c r="B11" s="255" t="s">
        <v>6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7"/>
    </row>
    <row r="12" spans="1:31" ht="30.15" customHeight="1" thickBot="1" x14ac:dyDescent="0.35">
      <c r="A12" s="258" t="s">
        <v>10</v>
      </c>
      <c r="B12" s="260" t="s">
        <v>3</v>
      </c>
      <c r="C12" s="261"/>
      <c r="D12" s="261"/>
      <c r="E12" s="261"/>
      <c r="F12" s="262"/>
      <c r="G12" s="263" t="s">
        <v>1</v>
      </c>
      <c r="H12" s="264"/>
      <c r="I12" s="264"/>
      <c r="J12" s="264"/>
      <c r="K12" s="265"/>
      <c r="L12" s="266" t="s">
        <v>2</v>
      </c>
      <c r="M12" s="267"/>
      <c r="N12" s="267"/>
      <c r="O12" s="267"/>
      <c r="P12" s="267"/>
      <c r="Q12" s="268" t="s">
        <v>34</v>
      </c>
      <c r="R12" s="269"/>
      <c r="S12" s="269"/>
      <c r="T12" s="269"/>
      <c r="U12" s="270"/>
      <c r="V12" s="271" t="s">
        <v>4</v>
      </c>
      <c r="W12" s="272"/>
      <c r="X12" s="272"/>
      <c r="Y12" s="272"/>
      <c r="Z12" s="273"/>
      <c r="AA12" s="274" t="s">
        <v>5</v>
      </c>
      <c r="AB12" s="275"/>
      <c r="AC12" s="275"/>
      <c r="AD12" s="275"/>
      <c r="AE12" s="276"/>
    </row>
    <row r="13" spans="1:31" ht="39.15" customHeight="1" thickBot="1" x14ac:dyDescent="0.35">
      <c r="A13" s="259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3">
      <c r="A14" s="13" t="s">
        <v>25</v>
      </c>
      <c r="B14" s="28"/>
      <c r="C14" s="53" t="str">
        <f t="shared" ref="C14:C21" si="0">IF(B14,B14/$B$22,"")</f>
        <v/>
      </c>
      <c r="D14" s="31"/>
      <c r="E14" s="32"/>
      <c r="F14" s="54" t="str">
        <f t="shared" ref="F14:F21" si="1">IF(E14,E14/$E$22,"")</f>
        <v/>
      </c>
      <c r="G14" s="28"/>
      <c r="H14" s="53" t="str">
        <f t="shared" ref="H14:H21" si="2">IF(G14,G14/$G$22,"")</f>
        <v/>
      </c>
      <c r="I14" s="31"/>
      <c r="J14" s="32"/>
      <c r="K14" s="54" t="str">
        <f t="shared" ref="K14:K21" si="3">IF(J14,J14/$J$22,"")</f>
        <v/>
      </c>
      <c r="L14" s="28"/>
      <c r="M14" s="53" t="str">
        <f t="shared" ref="M14:M21" si="4">IF(L14,L14/$L$22,"")</f>
        <v/>
      </c>
      <c r="N14" s="31"/>
      <c r="O14" s="32"/>
      <c r="P14" s="54" t="str">
        <f t="shared" ref="P14:P21" si="5">IF(O14,O14/$O$22,"")</f>
        <v/>
      </c>
      <c r="Q14" s="28"/>
      <c r="R14" s="53" t="str">
        <f t="shared" ref="R14:R21" si="6">IF(Q14,Q14/$Q$22,"")</f>
        <v/>
      </c>
      <c r="S14" s="31"/>
      <c r="T14" s="32"/>
      <c r="U14" s="54" t="str">
        <f t="shared" ref="U14:U21" si="7">IF(T14,T14/$T$22,"")</f>
        <v/>
      </c>
      <c r="V14" s="28"/>
      <c r="W14" s="53" t="str">
        <f t="shared" ref="W14:W21" si="8">IF(V14,V14/$V$22,"")</f>
        <v/>
      </c>
      <c r="X14" s="31"/>
      <c r="Y14" s="32"/>
      <c r="Z14" s="54" t="str">
        <f t="shared" ref="Z14:Z21" si="9">IF(Y14,Y14/$Y$22,"")</f>
        <v/>
      </c>
      <c r="AA14" s="28"/>
      <c r="AB14" s="53" t="str">
        <f t="shared" ref="AB14:AB21" si="10">IF(AA14,AA14/$AA$22,"")</f>
        <v/>
      </c>
      <c r="AC14" s="31"/>
      <c r="AD14" s="32"/>
      <c r="AE14" s="54" t="str">
        <f t="shared" ref="AE14:AE21" si="11">IF(AD14,AD14/$AD$22,"")</f>
        <v/>
      </c>
    </row>
    <row r="15" spans="1:31" s="9" customFormat="1" ht="36" customHeight="1" x14ac:dyDescent="0.3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3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3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3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3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3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2"/>
        <v/>
      </c>
      <c r="I20" s="33"/>
      <c r="J20" s="34"/>
      <c r="K20" s="54" t="str">
        <f t="shared" si="3"/>
        <v/>
      </c>
      <c r="L20" s="29"/>
      <c r="M20" s="53" t="str">
        <f t="shared" si="4"/>
        <v/>
      </c>
      <c r="N20" s="33"/>
      <c r="O20" s="34"/>
      <c r="P20" s="54" t="str">
        <f t="shared" si="5"/>
        <v/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3">
      <c r="A21" s="59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29"/>
      <c r="H21" s="53" t="str">
        <f t="shared" si="2"/>
        <v/>
      </c>
      <c r="I21" s="33"/>
      <c r="J21" s="34"/>
      <c r="K21" s="54" t="str">
        <f t="shared" si="3"/>
        <v/>
      </c>
      <c r="L21" s="29"/>
      <c r="M21" s="53" t="str">
        <f t="shared" si="4"/>
        <v/>
      </c>
      <c r="N21" s="33"/>
      <c r="O21" s="34"/>
      <c r="P21" s="54" t="str">
        <f t="shared" si="5"/>
        <v/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ht="33" customHeight="1" thickBot="1" x14ac:dyDescent="0.35">
      <c r="A22" s="16" t="s">
        <v>0</v>
      </c>
      <c r="B22" s="24">
        <f t="shared" ref="B22:AE22" si="12">SUM(B14:B21)</f>
        <v>0</v>
      </c>
      <c r="C22" s="25">
        <f t="shared" si="12"/>
        <v>0</v>
      </c>
      <c r="D22" s="35">
        <f t="shared" si="12"/>
        <v>0</v>
      </c>
      <c r="E22" s="35">
        <f t="shared" si="12"/>
        <v>0</v>
      </c>
      <c r="F22" s="26">
        <f t="shared" si="12"/>
        <v>0</v>
      </c>
      <c r="G22" s="24">
        <f t="shared" si="12"/>
        <v>0</v>
      </c>
      <c r="H22" s="25">
        <f t="shared" si="12"/>
        <v>0</v>
      </c>
      <c r="I22" s="35">
        <f t="shared" si="12"/>
        <v>0</v>
      </c>
      <c r="J22" s="35">
        <f t="shared" si="12"/>
        <v>0</v>
      </c>
      <c r="K22" s="26">
        <f t="shared" si="12"/>
        <v>0</v>
      </c>
      <c r="L22" s="24">
        <f t="shared" si="12"/>
        <v>0</v>
      </c>
      <c r="M22" s="25">
        <f t="shared" si="12"/>
        <v>0</v>
      </c>
      <c r="N22" s="35">
        <f t="shared" si="12"/>
        <v>0</v>
      </c>
      <c r="O22" s="35">
        <f t="shared" si="12"/>
        <v>0</v>
      </c>
      <c r="P22" s="26">
        <f t="shared" si="12"/>
        <v>0</v>
      </c>
      <c r="Q22" s="24">
        <f t="shared" si="12"/>
        <v>0</v>
      </c>
      <c r="R22" s="25">
        <f t="shared" si="12"/>
        <v>0</v>
      </c>
      <c r="S22" s="35">
        <f t="shared" si="12"/>
        <v>0</v>
      </c>
      <c r="T22" s="35">
        <f t="shared" si="12"/>
        <v>0</v>
      </c>
      <c r="U22" s="26">
        <f t="shared" si="12"/>
        <v>0</v>
      </c>
      <c r="V22" s="24">
        <f t="shared" si="12"/>
        <v>0</v>
      </c>
      <c r="W22" s="25">
        <f t="shared" si="12"/>
        <v>0</v>
      </c>
      <c r="X22" s="35">
        <f t="shared" si="12"/>
        <v>0</v>
      </c>
      <c r="Y22" s="35">
        <f t="shared" si="12"/>
        <v>0</v>
      </c>
      <c r="Z22" s="26">
        <f t="shared" si="12"/>
        <v>0</v>
      </c>
      <c r="AA22" s="24">
        <f t="shared" si="12"/>
        <v>0</v>
      </c>
      <c r="AB22" s="25">
        <f t="shared" si="12"/>
        <v>0</v>
      </c>
      <c r="AC22" s="35">
        <f t="shared" si="12"/>
        <v>0</v>
      </c>
      <c r="AD22" s="35">
        <f t="shared" si="12"/>
        <v>0</v>
      </c>
      <c r="AE22" s="26">
        <f t="shared" si="12"/>
        <v>0</v>
      </c>
    </row>
    <row r="23" spans="1:31" s="2" customFormat="1" ht="18.75" customHeight="1" x14ac:dyDescent="0.3">
      <c r="B23" s="4"/>
      <c r="H23" s="4"/>
      <c r="N23" s="4"/>
    </row>
    <row r="24" spans="1:31" s="65" customFormat="1" ht="43.8" customHeight="1" x14ac:dyDescent="0.3">
      <c r="A24" s="219" t="s">
        <v>35</v>
      </c>
      <c r="B24" s="219"/>
      <c r="C24" s="219"/>
      <c r="D24" s="219"/>
      <c r="E24" s="219"/>
      <c r="F24" s="219"/>
      <c r="G24" s="219"/>
      <c r="H24" s="219"/>
      <c r="I24" s="66"/>
      <c r="J24" s="66"/>
      <c r="K24" s="66"/>
      <c r="L24" s="77"/>
      <c r="M24" s="63"/>
      <c r="N24" s="64"/>
      <c r="O24" s="64"/>
      <c r="P24" s="66"/>
      <c r="Q24" s="66"/>
      <c r="R24" s="77"/>
      <c r="S24" s="64"/>
      <c r="T24" s="64"/>
      <c r="U24" s="64"/>
      <c r="V24" s="12"/>
      <c r="W24" s="12"/>
      <c r="X24" s="12"/>
      <c r="AC24" s="12"/>
      <c r="AD24" s="12"/>
      <c r="AE24" s="12"/>
    </row>
    <row r="25" spans="1:31" s="68" customFormat="1" x14ac:dyDescent="0.3">
      <c r="A25" s="77"/>
      <c r="B25" s="77"/>
      <c r="C25" s="77"/>
      <c r="D25" s="77"/>
      <c r="E25" s="77"/>
      <c r="F25" s="77"/>
      <c r="G25" s="67"/>
      <c r="H25" s="67"/>
      <c r="I25" s="66"/>
      <c r="J25" s="66"/>
      <c r="K25" s="66"/>
      <c r="L25" s="77"/>
      <c r="M25" s="63"/>
      <c r="N25" s="64"/>
      <c r="O25" s="64"/>
      <c r="P25" s="66"/>
      <c r="Q25" s="66"/>
      <c r="R25" s="77"/>
      <c r="S25" s="64"/>
      <c r="T25" s="64"/>
      <c r="U25" s="64"/>
      <c r="V25" s="12"/>
      <c r="W25" s="12"/>
      <c r="X25" s="12"/>
      <c r="Y25" s="65"/>
      <c r="Z25" s="65"/>
      <c r="AA25" s="65"/>
      <c r="AB25" s="65"/>
      <c r="AC25" s="12"/>
      <c r="AD25" s="12"/>
      <c r="AE25" s="12"/>
    </row>
    <row r="26" spans="1:31" s="69" customFormat="1" ht="13.8" customHeight="1" x14ac:dyDescent="0.3">
      <c r="A26" s="77"/>
      <c r="B26" s="77"/>
      <c r="C26" s="77"/>
      <c r="D26" s="77"/>
      <c r="E26" s="77"/>
      <c r="F26" s="77"/>
      <c r="G26" s="67"/>
      <c r="H26" s="67"/>
      <c r="I26" s="66"/>
      <c r="J26" s="66"/>
      <c r="K26" s="66"/>
      <c r="L26" s="77"/>
      <c r="M26" s="63"/>
      <c r="N26" s="64"/>
      <c r="O26" s="64"/>
      <c r="P26" s="66"/>
      <c r="Q26" s="66"/>
      <c r="R26" s="77"/>
      <c r="S26" s="64"/>
      <c r="T26" s="64"/>
      <c r="U26" s="64"/>
      <c r="V26" s="64"/>
      <c r="W26" s="64"/>
      <c r="X26" s="64"/>
      <c r="Y26" s="65"/>
      <c r="Z26" s="65"/>
      <c r="AA26" s="65"/>
      <c r="AB26" s="65"/>
      <c r="AC26" s="64"/>
      <c r="AD26" s="64"/>
      <c r="AE26" s="64"/>
    </row>
    <row r="27" spans="1:31" s="69" customFormat="1" ht="18" customHeight="1" thickBot="1" x14ac:dyDescent="0.35">
      <c r="A27" s="77"/>
      <c r="B27" s="77"/>
      <c r="C27" s="77"/>
      <c r="D27" s="77"/>
      <c r="E27" s="77"/>
      <c r="F27" s="77"/>
      <c r="G27" s="67"/>
      <c r="H27" s="67"/>
      <c r="I27" s="66"/>
      <c r="J27" s="66"/>
      <c r="K27" s="66"/>
      <c r="L27" s="77"/>
      <c r="M27" s="63"/>
      <c r="N27" s="64"/>
      <c r="O27" s="64"/>
      <c r="P27" s="66"/>
      <c r="Q27" s="66"/>
      <c r="R27" s="77"/>
      <c r="S27" s="64"/>
      <c r="T27" s="64"/>
      <c r="U27" s="64"/>
      <c r="V27" s="66"/>
      <c r="W27" s="66"/>
      <c r="X27" s="77"/>
      <c r="Y27" s="65"/>
      <c r="Z27" s="65"/>
      <c r="AA27" s="65"/>
      <c r="AB27" s="65"/>
      <c r="AC27" s="66"/>
      <c r="AD27" s="66"/>
      <c r="AE27" s="77"/>
    </row>
    <row r="28" spans="1:31" s="70" customFormat="1" ht="18" customHeight="1" x14ac:dyDescent="0.3">
      <c r="A28" s="220" t="s">
        <v>10</v>
      </c>
      <c r="B28" s="250" t="s">
        <v>17</v>
      </c>
      <c r="C28" s="223"/>
      <c r="D28" s="223"/>
      <c r="E28" s="223"/>
      <c r="F28" s="224"/>
      <c r="G28" s="2"/>
      <c r="J28" s="227" t="s">
        <v>15</v>
      </c>
      <c r="K28" s="228"/>
      <c r="L28" s="250" t="s">
        <v>16</v>
      </c>
      <c r="M28" s="223"/>
      <c r="N28" s="223"/>
      <c r="O28" s="223"/>
      <c r="P28" s="224"/>
      <c r="Q28" s="66"/>
      <c r="R28" s="77"/>
      <c r="S28" s="64"/>
      <c r="T28" s="64"/>
      <c r="U28" s="64"/>
      <c r="V28" s="66"/>
      <c r="W28" s="66"/>
      <c r="X28" s="77"/>
      <c r="AC28" s="66"/>
      <c r="AD28" s="66"/>
      <c r="AE28" s="77"/>
    </row>
    <row r="29" spans="1:31" s="70" customFormat="1" ht="18" customHeight="1" thickBot="1" x14ac:dyDescent="0.35">
      <c r="A29" s="221"/>
      <c r="B29" s="251"/>
      <c r="C29" s="252"/>
      <c r="D29" s="252"/>
      <c r="E29" s="252"/>
      <c r="F29" s="253"/>
      <c r="G29" s="2"/>
      <c r="J29" s="229"/>
      <c r="K29" s="230"/>
      <c r="L29" s="254"/>
      <c r="M29" s="225"/>
      <c r="N29" s="225"/>
      <c r="O29" s="225"/>
      <c r="P29" s="226"/>
      <c r="Q29" s="66"/>
      <c r="R29" s="77"/>
      <c r="S29" s="64"/>
      <c r="T29" s="64"/>
      <c r="U29" s="64"/>
      <c r="V29" s="66"/>
      <c r="W29" s="66"/>
      <c r="X29" s="77"/>
      <c r="AC29" s="66"/>
      <c r="AD29" s="66"/>
      <c r="AE29" s="77"/>
    </row>
    <row r="30" spans="1:31" s="2" customFormat="1" ht="47.4" customHeight="1" thickBot="1" x14ac:dyDescent="0.35">
      <c r="A30" s="222"/>
      <c r="B30" s="36" t="s">
        <v>14</v>
      </c>
      <c r="C30" s="19" t="s">
        <v>8</v>
      </c>
      <c r="D30" s="20" t="s">
        <v>30</v>
      </c>
      <c r="E30" s="21" t="s">
        <v>31</v>
      </c>
      <c r="F30" s="55" t="s">
        <v>9</v>
      </c>
      <c r="J30" s="231"/>
      <c r="K30" s="232"/>
      <c r="L30" s="36" t="s">
        <v>14</v>
      </c>
      <c r="M30" s="19" t="s">
        <v>8</v>
      </c>
      <c r="N30" s="20" t="s">
        <v>30</v>
      </c>
      <c r="O30" s="21" t="s">
        <v>31</v>
      </c>
      <c r="P30" s="55" t="s">
        <v>9</v>
      </c>
    </row>
    <row r="31" spans="1:31" s="2" customFormat="1" ht="30.15" customHeight="1" x14ac:dyDescent="0.3">
      <c r="A31" s="13" t="s">
        <v>25</v>
      </c>
      <c r="B31" s="42">
        <f t="shared" ref="B31:B38" si="13">B14+G14+L14+Q14+V14+AA14</f>
        <v>0</v>
      </c>
      <c r="C31" s="37" t="str">
        <f t="shared" ref="C31:C38" si="14">IF(B31,B31/$B$39,"")</f>
        <v/>
      </c>
      <c r="D31" s="43">
        <f t="shared" ref="D31:E36" si="15">D14+I14+N14+S14+X14+AC14</f>
        <v>0</v>
      </c>
      <c r="E31" s="44">
        <f t="shared" si="15"/>
        <v>0</v>
      </c>
      <c r="F31" s="54" t="str">
        <f t="shared" ref="F31:F38" si="16">IF(E31,E31/$E$39,"")</f>
        <v/>
      </c>
      <c r="J31" s="214" t="s">
        <v>3</v>
      </c>
      <c r="K31" s="215"/>
      <c r="L31" s="17">
        <f>B22</f>
        <v>0</v>
      </c>
      <c r="M31" s="37" t="str">
        <f>IF(L31,L31/$L$37,"")</f>
        <v/>
      </c>
      <c r="N31" s="40">
        <f>D22</f>
        <v>0</v>
      </c>
      <c r="O31" s="40">
        <f>E22</f>
        <v>0</v>
      </c>
      <c r="P31" s="57" t="str">
        <f>IF(O31,O31/$O$37,"")</f>
        <v/>
      </c>
    </row>
    <row r="32" spans="1:31" s="2" customFormat="1" ht="30.15" customHeight="1" x14ac:dyDescent="0.3">
      <c r="A32" s="14" t="s">
        <v>18</v>
      </c>
      <c r="B32" s="45">
        <f t="shared" si="13"/>
        <v>0</v>
      </c>
      <c r="C32" s="37" t="str">
        <f t="shared" si="14"/>
        <v/>
      </c>
      <c r="D32" s="46">
        <f t="shared" si="15"/>
        <v>0</v>
      </c>
      <c r="E32" s="47">
        <f t="shared" si="15"/>
        <v>0</v>
      </c>
      <c r="F32" s="54" t="str">
        <f t="shared" si="16"/>
        <v/>
      </c>
      <c r="J32" s="216" t="s">
        <v>1</v>
      </c>
      <c r="K32" s="217"/>
      <c r="L32" s="6">
        <f>G22</f>
        <v>0</v>
      </c>
      <c r="M32" s="37" t="str">
        <f t="shared" ref="M32:M36" si="17">IF(L32,L32/$L$37,"")</f>
        <v/>
      </c>
      <c r="N32" s="41">
        <f>I22</f>
        <v>0</v>
      </c>
      <c r="O32" s="41">
        <f>J22</f>
        <v>0</v>
      </c>
      <c r="P32" s="57" t="str">
        <f t="shared" ref="P32:P36" si="18">IF(O32,O32/$O$37,"")</f>
        <v/>
      </c>
    </row>
    <row r="33" spans="1:33" ht="30.15" customHeight="1" x14ac:dyDescent="0.3">
      <c r="A33" s="14" t="s">
        <v>19</v>
      </c>
      <c r="B33" s="45">
        <f t="shared" si="13"/>
        <v>0</v>
      </c>
      <c r="C33" s="37" t="str">
        <f t="shared" si="14"/>
        <v/>
      </c>
      <c r="D33" s="46">
        <f t="shared" si="15"/>
        <v>0</v>
      </c>
      <c r="E33" s="47">
        <f t="shared" si="15"/>
        <v>0</v>
      </c>
      <c r="F33" s="54" t="str">
        <f t="shared" si="16"/>
        <v/>
      </c>
      <c r="G33" s="2"/>
      <c r="J33" s="216" t="s">
        <v>2</v>
      </c>
      <c r="K33" s="217"/>
      <c r="L33" s="6">
        <f>L22</f>
        <v>0</v>
      </c>
      <c r="M33" s="37" t="str">
        <f t="shared" si="17"/>
        <v/>
      </c>
      <c r="N33" s="41">
        <f>N22</f>
        <v>0</v>
      </c>
      <c r="O33" s="41">
        <f>O22</f>
        <v>0</v>
      </c>
      <c r="P33" s="57" t="str">
        <f t="shared" si="18"/>
        <v/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30.15" customHeight="1" x14ac:dyDescent="0.3">
      <c r="A34" s="14" t="s">
        <v>26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G34" s="2"/>
      <c r="J34" s="216" t="s">
        <v>34</v>
      </c>
      <c r="K34" s="217"/>
      <c r="L34" s="6">
        <f>Q22</f>
        <v>0</v>
      </c>
      <c r="M34" s="37" t="str">
        <f t="shared" si="17"/>
        <v/>
      </c>
      <c r="N34" s="41">
        <f>S22</f>
        <v>0</v>
      </c>
      <c r="O34" s="41">
        <f>T22</f>
        <v>0</v>
      </c>
      <c r="P34" s="57" t="str">
        <f t="shared" si="18"/>
        <v/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30.15" customHeight="1" x14ac:dyDescent="0.3">
      <c r="A35" s="14" t="s">
        <v>27</v>
      </c>
      <c r="B35" s="48">
        <f t="shared" si="13"/>
        <v>0</v>
      </c>
      <c r="C35" s="37" t="str">
        <f t="shared" si="14"/>
        <v/>
      </c>
      <c r="D35" s="46">
        <f t="shared" si="15"/>
        <v>0</v>
      </c>
      <c r="E35" s="71">
        <f t="shared" si="15"/>
        <v>0</v>
      </c>
      <c r="F35" s="54" t="str">
        <f t="shared" si="16"/>
        <v/>
      </c>
      <c r="G35" s="2"/>
      <c r="J35" s="216" t="s">
        <v>4</v>
      </c>
      <c r="K35" s="217"/>
      <c r="L35" s="6">
        <f>V22</f>
        <v>0</v>
      </c>
      <c r="M35" s="37" t="str">
        <f t="shared" si="17"/>
        <v/>
      </c>
      <c r="N35" s="41">
        <f>X22</f>
        <v>0</v>
      </c>
      <c r="O35" s="41">
        <f>Y22</f>
        <v>0</v>
      </c>
      <c r="P35" s="57" t="str">
        <f t="shared" si="18"/>
        <v/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5" customHeight="1" x14ac:dyDescent="0.3">
      <c r="A36" s="15" t="s">
        <v>33</v>
      </c>
      <c r="B36" s="48">
        <f t="shared" si="13"/>
        <v>0</v>
      </c>
      <c r="C36" s="37" t="str">
        <f t="shared" si="14"/>
        <v/>
      </c>
      <c r="D36" s="46">
        <f t="shared" si="15"/>
        <v>0</v>
      </c>
      <c r="E36" s="71">
        <f>E19+J19+O19+T19+Y19+AD19</f>
        <v>0</v>
      </c>
      <c r="F36" s="54" t="str">
        <f t="shared" si="16"/>
        <v/>
      </c>
      <c r="G36" s="2"/>
      <c r="J36" s="216" t="s">
        <v>5</v>
      </c>
      <c r="K36" s="217"/>
      <c r="L36" s="6">
        <f>AA22</f>
        <v>0</v>
      </c>
      <c r="M36" s="37" t="str">
        <f t="shared" si="17"/>
        <v/>
      </c>
      <c r="N36" s="41">
        <f>AC22</f>
        <v>0</v>
      </c>
      <c r="O36" s="41">
        <f>AD22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5" customHeight="1" thickBot="1" x14ac:dyDescent="0.35">
      <c r="A37" s="15" t="s">
        <v>28</v>
      </c>
      <c r="B37" s="45">
        <f t="shared" si="13"/>
        <v>0</v>
      </c>
      <c r="C37" s="37" t="str">
        <f t="shared" si="14"/>
        <v/>
      </c>
      <c r="D37" s="46">
        <f>D20+I20+N20+S20+X20+AC20</f>
        <v>0</v>
      </c>
      <c r="E37" s="72">
        <f>E20+J20+O20+T20+Y20+AD20</f>
        <v>0</v>
      </c>
      <c r="F37" s="54" t="str">
        <f t="shared" si="16"/>
        <v/>
      </c>
      <c r="G37" s="2"/>
      <c r="J37" s="212" t="s">
        <v>0</v>
      </c>
      <c r="K37" s="213"/>
      <c r="L37" s="11">
        <f>SUM(L31:L36)</f>
        <v>0</v>
      </c>
      <c r="M37" s="25">
        <f t="shared" ref="M37:P37" si="19">SUM(M31:M36)</f>
        <v>0</v>
      </c>
      <c r="N37" s="38">
        <f t="shared" si="19"/>
        <v>0</v>
      </c>
      <c r="O37" s="39">
        <f t="shared" si="19"/>
        <v>0</v>
      </c>
      <c r="P37" s="58">
        <f t="shared" si="19"/>
        <v>0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5" customHeight="1" x14ac:dyDescent="0.3">
      <c r="A38" s="59" t="s">
        <v>29</v>
      </c>
      <c r="B38" s="45">
        <f t="shared" si="13"/>
        <v>0</v>
      </c>
      <c r="C38" s="37" t="str">
        <f t="shared" si="14"/>
        <v/>
      </c>
      <c r="D38" s="46">
        <f>D21+I21+N21+S21+X21+AC21</f>
        <v>0</v>
      </c>
      <c r="E38" s="72">
        <f>E21+J21+O21+T21+Y21+AD21</f>
        <v>0</v>
      </c>
      <c r="F38" s="54" t="str">
        <f t="shared" si="16"/>
        <v/>
      </c>
      <c r="G38" s="2"/>
      <c r="H38" s="4"/>
      <c r="I38" s="73"/>
      <c r="J38" s="2"/>
      <c r="K38" s="2"/>
      <c r="L38" s="2"/>
      <c r="M38" s="2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69" customFormat="1" ht="30.15" customHeight="1" thickBot="1" x14ac:dyDescent="0.35">
      <c r="A39" s="10" t="s">
        <v>0</v>
      </c>
      <c r="B39" s="49">
        <f>SUM(B31:B38)</f>
        <v>0</v>
      </c>
      <c r="C39" s="50">
        <f>SUM(C31:C38)</f>
        <v>0</v>
      </c>
      <c r="D39" s="51">
        <f>SUM(D31:D38)</f>
        <v>0</v>
      </c>
      <c r="E39" s="51">
        <f>SUM(E31:E38)</f>
        <v>0</v>
      </c>
      <c r="F39" s="52">
        <f>SUM(F31:F38)</f>
        <v>0</v>
      </c>
      <c r="G39" s="67"/>
      <c r="H39" s="67"/>
      <c r="I39" s="66"/>
      <c r="J39" s="66"/>
      <c r="K39" s="66"/>
      <c r="L39" s="77"/>
      <c r="M39" s="63"/>
      <c r="N39" s="64"/>
      <c r="O39" s="64"/>
      <c r="P39" s="66"/>
      <c r="Q39" s="66"/>
      <c r="R39" s="77"/>
      <c r="S39" s="64"/>
      <c r="T39" s="64"/>
      <c r="U39" s="64"/>
      <c r="V39" s="66"/>
      <c r="W39" s="66"/>
      <c r="X39" s="77"/>
      <c r="Y39" s="65"/>
      <c r="Z39" s="65"/>
      <c r="AA39" s="65"/>
      <c r="AB39" s="65"/>
      <c r="AC39" s="66"/>
      <c r="AD39" s="66"/>
      <c r="AE39" s="77"/>
    </row>
    <row r="40" spans="1:33" s="69" customFormat="1" ht="30.15" customHeight="1" x14ac:dyDescent="0.3">
      <c r="A40" s="77"/>
      <c r="B40" s="77"/>
      <c r="C40" s="77"/>
      <c r="D40" s="77"/>
      <c r="E40" s="77"/>
      <c r="F40" s="77"/>
      <c r="G40" s="2"/>
      <c r="H40" s="4"/>
      <c r="I40" s="2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74"/>
      <c r="V40" s="66"/>
      <c r="W40" s="66"/>
      <c r="X40" s="77"/>
      <c r="Y40" s="65"/>
      <c r="Z40" s="65"/>
      <c r="AA40" s="65"/>
      <c r="AB40" s="65"/>
      <c r="AC40" s="66"/>
      <c r="AD40" s="66"/>
      <c r="AE40" s="77"/>
    </row>
    <row r="41" spans="1:33" ht="36" customHeight="1" x14ac:dyDescent="0.3">
      <c r="A41" s="2"/>
      <c r="B41" s="4"/>
      <c r="C41" s="2"/>
      <c r="D41" s="2"/>
      <c r="E41" s="2"/>
      <c r="F41" s="2"/>
      <c r="G41" s="2"/>
      <c r="H41" s="4"/>
      <c r="I41" s="2"/>
      <c r="J41" s="2"/>
      <c r="K41" s="2"/>
      <c r="L41" s="2"/>
      <c r="M41" s="2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2" customFormat="1" ht="23.1" customHeight="1" x14ac:dyDescent="0.3">
      <c r="B42" s="4"/>
      <c r="H42" s="4"/>
      <c r="N42" s="4"/>
    </row>
    <row r="43" spans="1:33" s="2" customFormat="1" x14ac:dyDescent="0.3">
      <c r="B43" s="4"/>
      <c r="H43" s="4"/>
      <c r="N43" s="4"/>
    </row>
    <row r="44" spans="1:33" s="2" customFormat="1" x14ac:dyDescent="0.3">
      <c r="B44" s="4"/>
      <c r="H44" s="4"/>
      <c r="N44" s="4"/>
    </row>
    <row r="45" spans="1:33" s="2" customFormat="1" x14ac:dyDescent="0.3">
      <c r="B45" s="4"/>
      <c r="H45" s="4"/>
      <c r="N45" s="4"/>
    </row>
    <row r="46" spans="1:33" s="2" customFormat="1" x14ac:dyDescent="0.3">
      <c r="B46" s="4"/>
      <c r="H46" s="4"/>
      <c r="N46" s="4"/>
    </row>
    <row r="47" spans="1:33" s="2" customFormat="1" x14ac:dyDescent="0.3">
      <c r="B47" s="4"/>
      <c r="H47" s="4"/>
      <c r="N47" s="4"/>
    </row>
    <row r="48" spans="1:33" s="2" customFormat="1" x14ac:dyDescent="0.3">
      <c r="B48" s="4"/>
      <c r="H48" s="4"/>
      <c r="N48" s="4"/>
    </row>
    <row r="49" spans="2:14" s="2" customFormat="1" x14ac:dyDescent="0.3">
      <c r="B49" s="4"/>
      <c r="H49" s="4"/>
      <c r="N49" s="4"/>
    </row>
    <row r="50" spans="2:14" s="2" customFormat="1" x14ac:dyDescent="0.3">
      <c r="B50" s="4"/>
      <c r="H50" s="4"/>
      <c r="N50" s="4"/>
    </row>
    <row r="51" spans="2:14" s="2" customFormat="1" x14ac:dyDescent="0.3">
      <c r="B51" s="4"/>
      <c r="H51" s="4"/>
      <c r="N51" s="4"/>
    </row>
    <row r="52" spans="2:14" s="2" customFormat="1" x14ac:dyDescent="0.3">
      <c r="B52" s="4"/>
      <c r="H52" s="4"/>
      <c r="N52" s="4"/>
    </row>
    <row r="53" spans="2:14" s="2" customFormat="1" x14ac:dyDescent="0.3">
      <c r="B53" s="4"/>
      <c r="H53" s="4"/>
      <c r="N53" s="4"/>
    </row>
    <row r="54" spans="2:14" s="2" customFormat="1" x14ac:dyDescent="0.3">
      <c r="B54" s="4"/>
      <c r="H54" s="4"/>
      <c r="N54" s="4"/>
    </row>
    <row r="55" spans="2:14" s="2" customFormat="1" x14ac:dyDescent="0.3">
      <c r="B55" s="4"/>
      <c r="H55" s="4"/>
      <c r="N55" s="4"/>
    </row>
    <row r="56" spans="2:14" s="2" customFormat="1" x14ac:dyDescent="0.3">
      <c r="B56" s="4"/>
      <c r="H56" s="4"/>
      <c r="N56" s="4"/>
    </row>
    <row r="57" spans="2:14" s="2" customFormat="1" x14ac:dyDescent="0.3">
      <c r="B57" s="4"/>
      <c r="H57" s="4"/>
      <c r="N57" s="4"/>
    </row>
    <row r="58" spans="2:14" s="2" customFormat="1" x14ac:dyDescent="0.3">
      <c r="B58" s="4"/>
      <c r="H58" s="4"/>
      <c r="N58" s="4"/>
    </row>
    <row r="59" spans="2:14" s="2" customFormat="1" x14ac:dyDescent="0.3">
      <c r="B59" s="4"/>
      <c r="H59" s="4"/>
      <c r="N59" s="4"/>
    </row>
    <row r="60" spans="2:14" s="2" customFormat="1" x14ac:dyDescent="0.3">
      <c r="B60" s="4"/>
      <c r="H60" s="4"/>
      <c r="N60" s="4"/>
    </row>
    <row r="61" spans="2:14" s="2" customFormat="1" x14ac:dyDescent="0.3">
      <c r="B61" s="4"/>
      <c r="H61" s="4"/>
      <c r="N61" s="4"/>
    </row>
    <row r="62" spans="2:14" s="2" customFormat="1" x14ac:dyDescent="0.3">
      <c r="B62" s="4"/>
      <c r="H62" s="4"/>
      <c r="N62" s="4"/>
    </row>
    <row r="63" spans="2:14" s="2" customFormat="1" x14ac:dyDescent="0.3">
      <c r="B63" s="4"/>
      <c r="H63" s="4"/>
      <c r="N63" s="4"/>
    </row>
    <row r="64" spans="2:14" s="2" customFormat="1" x14ac:dyDescent="0.3">
      <c r="B64" s="4"/>
      <c r="H64" s="4"/>
      <c r="N64" s="4"/>
    </row>
    <row r="65" spans="2:14" s="2" customFormat="1" x14ac:dyDescent="0.3">
      <c r="B65" s="4"/>
      <c r="H65" s="4"/>
      <c r="N65" s="4"/>
    </row>
    <row r="66" spans="2:14" s="2" customFormat="1" x14ac:dyDescent="0.3">
      <c r="B66" s="4"/>
      <c r="H66" s="4"/>
      <c r="N66" s="4"/>
    </row>
    <row r="67" spans="2:14" s="2" customFormat="1" x14ac:dyDescent="0.3">
      <c r="B67" s="4"/>
      <c r="H67" s="4"/>
      <c r="N67" s="4"/>
    </row>
    <row r="68" spans="2:14" s="2" customFormat="1" x14ac:dyDescent="0.3">
      <c r="B68" s="4"/>
      <c r="H68" s="4"/>
      <c r="N68" s="4"/>
    </row>
    <row r="69" spans="2:14" s="2" customFormat="1" x14ac:dyDescent="0.3">
      <c r="B69" s="4"/>
      <c r="H69" s="4"/>
      <c r="N69" s="4"/>
    </row>
    <row r="70" spans="2:14" s="2" customFormat="1" x14ac:dyDescent="0.3">
      <c r="B70" s="4"/>
      <c r="H70" s="4"/>
      <c r="N70" s="4"/>
    </row>
    <row r="71" spans="2:14" s="2" customFormat="1" x14ac:dyDescent="0.3">
      <c r="B71" s="4"/>
      <c r="H71" s="4"/>
      <c r="N71" s="4"/>
    </row>
    <row r="72" spans="2:14" s="2" customFormat="1" x14ac:dyDescent="0.3">
      <c r="B72" s="4"/>
      <c r="H72" s="4"/>
      <c r="N72" s="4"/>
    </row>
    <row r="73" spans="2:14" s="2" customFormat="1" x14ac:dyDescent="0.3">
      <c r="B73" s="4"/>
      <c r="H73" s="4"/>
      <c r="N73" s="4"/>
    </row>
    <row r="74" spans="2:14" s="2" customFormat="1" x14ac:dyDescent="0.3">
      <c r="B74" s="4"/>
      <c r="H74" s="4"/>
      <c r="N74" s="4"/>
    </row>
    <row r="75" spans="2:14" s="2" customFormat="1" x14ac:dyDescent="0.3">
      <c r="B75" s="4"/>
      <c r="H75" s="4"/>
      <c r="N75" s="4"/>
    </row>
    <row r="76" spans="2:14" s="2" customFormat="1" x14ac:dyDescent="0.3">
      <c r="B76" s="4"/>
      <c r="H76" s="4"/>
      <c r="N76" s="4"/>
    </row>
    <row r="77" spans="2:14" s="2" customFormat="1" x14ac:dyDescent="0.3">
      <c r="B77" s="4"/>
      <c r="H77" s="4"/>
      <c r="N77" s="4"/>
    </row>
    <row r="78" spans="2:14" s="2" customFormat="1" x14ac:dyDescent="0.3">
      <c r="B78" s="4"/>
      <c r="H78" s="4"/>
      <c r="N78" s="4"/>
    </row>
    <row r="79" spans="2:14" s="2" customFormat="1" x14ac:dyDescent="0.3">
      <c r="B79" s="4"/>
      <c r="H79" s="4"/>
      <c r="N79" s="4"/>
    </row>
    <row r="80" spans="2:14" s="2" customFormat="1" x14ac:dyDescent="0.3">
      <c r="B80" s="4"/>
      <c r="H80" s="4"/>
      <c r="N80" s="4"/>
    </row>
    <row r="81" spans="2:14" s="2" customFormat="1" x14ac:dyDescent="0.3">
      <c r="B81" s="4"/>
      <c r="H81" s="4"/>
      <c r="N81" s="4"/>
    </row>
    <row r="82" spans="2:14" s="2" customFormat="1" x14ac:dyDescent="0.3">
      <c r="B82" s="4"/>
      <c r="H82" s="4"/>
      <c r="N82" s="4"/>
    </row>
    <row r="83" spans="2:14" s="2" customFormat="1" x14ac:dyDescent="0.3">
      <c r="B83" s="4"/>
      <c r="H83" s="4"/>
      <c r="N83" s="4"/>
    </row>
    <row r="84" spans="2:14" s="2" customFormat="1" x14ac:dyDescent="0.3">
      <c r="B84" s="4"/>
      <c r="H84" s="4"/>
      <c r="N84" s="4"/>
    </row>
    <row r="85" spans="2:14" s="2" customFormat="1" x14ac:dyDescent="0.3">
      <c r="B85" s="4"/>
      <c r="H85" s="4"/>
      <c r="N85" s="4"/>
    </row>
    <row r="86" spans="2:14" s="2" customFormat="1" x14ac:dyDescent="0.3">
      <c r="B86" s="4"/>
      <c r="H86" s="4"/>
      <c r="N86" s="4"/>
    </row>
    <row r="87" spans="2:14" s="2" customFormat="1" x14ac:dyDescent="0.3">
      <c r="B87" s="4"/>
      <c r="H87" s="4"/>
      <c r="N87" s="4"/>
    </row>
    <row r="88" spans="2:14" s="2" customFormat="1" x14ac:dyDescent="0.3">
      <c r="B88" s="4"/>
      <c r="H88" s="4"/>
      <c r="N88" s="4"/>
    </row>
    <row r="89" spans="2:14" s="2" customFormat="1" x14ac:dyDescent="0.3">
      <c r="B89" s="4"/>
      <c r="H89" s="4"/>
      <c r="N89" s="4"/>
    </row>
    <row r="90" spans="2:14" s="2" customFormat="1" x14ac:dyDescent="0.3">
      <c r="B90" s="4"/>
      <c r="H90" s="4"/>
      <c r="N90" s="4"/>
    </row>
    <row r="91" spans="2:14" s="2" customFormat="1" x14ac:dyDescent="0.3">
      <c r="B91" s="4"/>
      <c r="H91" s="4"/>
      <c r="N91" s="4"/>
    </row>
    <row r="92" spans="2:14" s="2" customFormat="1" x14ac:dyDescent="0.3">
      <c r="B92" s="4"/>
      <c r="H92" s="4"/>
      <c r="N92" s="4"/>
    </row>
    <row r="93" spans="2:14" s="2" customFormat="1" x14ac:dyDescent="0.3">
      <c r="B93" s="4"/>
      <c r="H93" s="4"/>
      <c r="N93" s="4"/>
    </row>
    <row r="94" spans="2:14" s="2" customFormat="1" x14ac:dyDescent="0.3">
      <c r="B94" s="4"/>
      <c r="H94" s="4"/>
      <c r="N94" s="4"/>
    </row>
    <row r="95" spans="2:14" s="2" customFormat="1" x14ac:dyDescent="0.3">
      <c r="B95" s="4"/>
      <c r="H95" s="4"/>
      <c r="N95" s="4"/>
    </row>
    <row r="96" spans="2:14" s="2" customFormat="1" x14ac:dyDescent="0.3">
      <c r="B96" s="4"/>
      <c r="H96" s="4"/>
      <c r="N96" s="4"/>
    </row>
    <row r="97" spans="1:21" s="2" customFormat="1" x14ac:dyDescent="0.3">
      <c r="B97" s="4"/>
      <c r="H97" s="4"/>
      <c r="N97" s="4"/>
    </row>
    <row r="98" spans="1:21" s="2" customFormat="1" x14ac:dyDescent="0.3">
      <c r="B98" s="4"/>
      <c r="H98" s="4"/>
      <c r="N98" s="4"/>
    </row>
    <row r="99" spans="1:21" s="2" customFormat="1" x14ac:dyDescent="0.3">
      <c r="B99" s="4"/>
      <c r="H99" s="4"/>
      <c r="N99" s="4"/>
    </row>
    <row r="100" spans="1:21" s="2" customFormat="1" x14ac:dyDescent="0.3">
      <c r="B100" s="4"/>
      <c r="G100" s="3"/>
      <c r="H100" s="5"/>
      <c r="I100" s="3"/>
      <c r="J100" s="3"/>
      <c r="K100" s="3"/>
      <c r="L100" s="3"/>
      <c r="M100" s="3"/>
      <c r="N100" s="5"/>
      <c r="O100" s="3"/>
      <c r="P100" s="3"/>
      <c r="Q100" s="3"/>
      <c r="R100" s="3"/>
      <c r="S100" s="3"/>
      <c r="T100" s="3"/>
      <c r="U100" s="3"/>
    </row>
    <row r="101" spans="1:21" s="2" customFormat="1" x14ac:dyDescent="0.3">
      <c r="B101" s="4"/>
      <c r="F101" s="3"/>
      <c r="G101" s="3"/>
      <c r="H101" s="5"/>
      <c r="I101" s="3"/>
      <c r="J101" s="3"/>
      <c r="K101" s="3"/>
      <c r="L101" s="3"/>
      <c r="M101" s="3"/>
      <c r="N101" s="5"/>
      <c r="O101" s="3"/>
      <c r="P101" s="3"/>
      <c r="Q101" s="3"/>
      <c r="R101" s="3"/>
      <c r="S101" s="3"/>
      <c r="T101" s="3"/>
      <c r="U101" s="3"/>
    </row>
    <row r="102" spans="1:21" s="2" customFormat="1" x14ac:dyDescent="0.3">
      <c r="A102" s="3"/>
      <c r="B102" s="5"/>
      <c r="C102" s="3"/>
      <c r="D102" s="3"/>
      <c r="E102" s="3"/>
      <c r="F102" s="3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</sheetData>
  <sheetProtection password="C9C3" sheet="1" objects="1" scenarios="1"/>
  <mergeCells count="20">
    <mergeCell ref="B11:AE11"/>
    <mergeCell ref="A12:A13"/>
    <mergeCell ref="B12:F12"/>
    <mergeCell ref="G12:K12"/>
    <mergeCell ref="L12:P12"/>
    <mergeCell ref="Q12:U12"/>
    <mergeCell ref="V12:Z12"/>
    <mergeCell ref="AA12:AE12"/>
    <mergeCell ref="A24:H24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5:K35"/>
    <mergeCell ref="J36:K36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C31:C38 M31:M3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topLeftCell="A25" zoomScale="80" zoomScaleNormal="80" workbookViewId="0">
      <selection activeCell="D36" sqref="D36"/>
    </sheetView>
  </sheetViews>
  <sheetFormatPr defaultColWidth="9.109375" defaultRowHeight="14.4" x14ac:dyDescent="0.3"/>
  <cols>
    <col min="1" max="1" width="26.109375" style="3" customWidth="1"/>
    <col min="2" max="2" width="10.109375" style="5" customWidth="1"/>
    <col min="3" max="3" width="10.6640625" style="3" customWidth="1"/>
    <col min="4" max="4" width="19.109375" style="3" customWidth="1"/>
    <col min="5" max="5" width="18.109375" style="3" customWidth="1"/>
    <col min="6" max="6" width="11.44140625" style="3" customWidth="1"/>
    <col min="7" max="7" width="9.21875" style="3" customWidth="1"/>
    <col min="8" max="8" width="10.88671875" style="5" customWidth="1"/>
    <col min="9" max="9" width="17.33203125" style="3" customWidth="1"/>
    <col min="10" max="10" width="20" style="3" customWidth="1"/>
    <col min="11" max="11" width="11.44140625" style="3" customWidth="1"/>
    <col min="12" max="12" width="10" style="3" customWidth="1"/>
    <col min="13" max="13" width="10.6640625" style="3" customWidth="1"/>
    <col min="14" max="14" width="18.88671875" style="5" customWidth="1"/>
    <col min="15" max="15" width="19.6640625" style="3" customWidth="1"/>
    <col min="16" max="16" width="11.44140625" style="3" customWidth="1"/>
    <col min="17" max="17" width="9.109375" style="3" customWidth="1"/>
    <col min="18" max="18" width="11" style="3" customWidth="1"/>
    <col min="19" max="19" width="18.88671875" style="3" customWidth="1"/>
    <col min="20" max="20" width="19.44140625" style="3" customWidth="1"/>
    <col min="21" max="21" width="11.109375" style="3" customWidth="1"/>
    <col min="22" max="22" width="9" style="3" customWidth="1"/>
    <col min="23" max="23" width="10" style="3" customWidth="1"/>
    <col min="24" max="24" width="19" style="3" customWidth="1"/>
    <col min="25" max="25" width="17.33203125" style="3" customWidth="1"/>
    <col min="26" max="26" width="9.6640625" style="3" customWidth="1"/>
    <col min="27" max="27" width="9.109375" style="3" customWidth="1"/>
    <col min="28" max="28" width="10.88671875" style="3" customWidth="1"/>
    <col min="29" max="29" width="18.109375" style="3" customWidth="1"/>
    <col min="30" max="30" width="18.88671875" style="3" customWidth="1"/>
    <col min="31" max="31" width="10.88671875" style="3" customWidth="1"/>
    <col min="32" max="16384" width="9.109375" style="3"/>
  </cols>
  <sheetData>
    <row r="1" spans="1:31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3">
      <c r="B4" s="4"/>
      <c r="H4" s="4"/>
      <c r="N4" s="4"/>
    </row>
    <row r="5" spans="1:31" s="2" customFormat="1" x14ac:dyDescent="0.3">
      <c r="B5" s="4"/>
      <c r="H5" s="4"/>
      <c r="N5" s="4"/>
    </row>
    <row r="6" spans="1:31" s="2" customFormat="1" ht="30.75" customHeight="1" x14ac:dyDescent="0.3">
      <c r="A6" s="8" t="s">
        <v>12</v>
      </c>
      <c r="B6" s="4"/>
      <c r="H6" s="4"/>
      <c r="N6" s="4"/>
    </row>
    <row r="7" spans="1:31" s="2" customFormat="1" ht="6.75" customHeight="1" x14ac:dyDescent="0.3">
      <c r="A7" s="1"/>
      <c r="B7" s="4"/>
      <c r="H7" s="4"/>
      <c r="N7" s="4"/>
    </row>
    <row r="8" spans="1:31" s="2" customFormat="1" ht="24.75" customHeight="1" x14ac:dyDescent="0.3">
      <c r="A8" s="7" t="s">
        <v>37</v>
      </c>
      <c r="B8" s="75" t="s">
        <v>40</v>
      </c>
      <c r="C8" s="60"/>
      <c r="D8" s="60"/>
      <c r="E8" s="60"/>
      <c r="F8" s="60"/>
      <c r="G8" s="61"/>
      <c r="H8" s="4"/>
      <c r="J8" s="60"/>
      <c r="K8" s="60"/>
      <c r="L8" s="60"/>
      <c r="N8" s="4"/>
      <c r="P8" s="60"/>
      <c r="Q8" s="60"/>
      <c r="R8" s="60"/>
      <c r="V8" s="60"/>
      <c r="W8" s="60"/>
      <c r="X8" s="60"/>
      <c r="AC8" s="60"/>
      <c r="AD8" s="60"/>
      <c r="AE8" s="60"/>
    </row>
    <row r="9" spans="1:31" s="2" customFormat="1" ht="34.5" customHeight="1" x14ac:dyDescent="0.3">
      <c r="A9" s="7" t="s">
        <v>11</v>
      </c>
      <c r="B9" s="76" t="s">
        <v>32</v>
      </c>
      <c r="C9" s="62"/>
      <c r="D9" s="62"/>
      <c r="E9" s="62"/>
      <c r="F9" s="62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4" customHeight="1" thickBot="1" x14ac:dyDescent="0.35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.15" customHeight="1" thickBot="1" x14ac:dyDescent="0.35">
      <c r="A11" s="2"/>
      <c r="B11" s="255" t="s">
        <v>6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7"/>
    </row>
    <row r="12" spans="1:31" ht="30.15" customHeight="1" thickBot="1" x14ac:dyDescent="0.35">
      <c r="A12" s="258" t="s">
        <v>10</v>
      </c>
      <c r="B12" s="260" t="s">
        <v>3</v>
      </c>
      <c r="C12" s="261"/>
      <c r="D12" s="261"/>
      <c r="E12" s="261"/>
      <c r="F12" s="262"/>
      <c r="G12" s="263" t="s">
        <v>1</v>
      </c>
      <c r="H12" s="264"/>
      <c r="I12" s="264"/>
      <c r="J12" s="264"/>
      <c r="K12" s="265"/>
      <c r="L12" s="266" t="s">
        <v>2</v>
      </c>
      <c r="M12" s="267"/>
      <c r="N12" s="267"/>
      <c r="O12" s="267"/>
      <c r="P12" s="267"/>
      <c r="Q12" s="268" t="s">
        <v>34</v>
      </c>
      <c r="R12" s="269"/>
      <c r="S12" s="269"/>
      <c r="T12" s="269"/>
      <c r="U12" s="270"/>
      <c r="V12" s="271" t="s">
        <v>4</v>
      </c>
      <c r="W12" s="272"/>
      <c r="X12" s="272"/>
      <c r="Y12" s="272"/>
      <c r="Z12" s="273"/>
      <c r="AA12" s="274" t="s">
        <v>5</v>
      </c>
      <c r="AB12" s="275"/>
      <c r="AC12" s="275"/>
      <c r="AD12" s="275"/>
      <c r="AE12" s="276"/>
    </row>
    <row r="13" spans="1:31" ht="39.15" customHeight="1" thickBot="1" x14ac:dyDescent="0.35">
      <c r="A13" s="259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3">
      <c r="A14" s="13" t="s">
        <v>25</v>
      </c>
      <c r="B14" s="28"/>
      <c r="C14" s="53" t="str">
        <f t="shared" ref="C14:C21" si="0">IF(B14,B14/$B$22,"")</f>
        <v/>
      </c>
      <c r="D14" s="31"/>
      <c r="E14" s="32"/>
      <c r="F14" s="54" t="str">
        <f t="shared" ref="F14:F21" si="1">IF(E14,E14/$E$22,"")</f>
        <v/>
      </c>
      <c r="G14" s="28"/>
      <c r="H14" s="53" t="str">
        <f t="shared" ref="H14:H21" si="2">IF(G14,G14/$G$22,"")</f>
        <v/>
      </c>
      <c r="I14" s="31"/>
      <c r="J14" s="32"/>
      <c r="K14" s="54" t="str">
        <f t="shared" ref="K14:K21" si="3">IF(J14,J14/$J$22,"")</f>
        <v/>
      </c>
      <c r="L14" s="28"/>
      <c r="M14" s="53" t="str">
        <f t="shared" ref="M14:M21" si="4">IF(L14,L14/$L$22,"")</f>
        <v/>
      </c>
      <c r="N14" s="31"/>
      <c r="O14" s="32"/>
      <c r="P14" s="54" t="str">
        <f t="shared" ref="P14:P21" si="5">IF(O14,O14/$O$22,"")</f>
        <v/>
      </c>
      <c r="Q14" s="28"/>
      <c r="R14" s="53" t="str">
        <f t="shared" ref="R14:R21" si="6">IF(Q14,Q14/$Q$22,"")</f>
        <v/>
      </c>
      <c r="S14" s="31"/>
      <c r="T14" s="32"/>
      <c r="U14" s="54" t="str">
        <f t="shared" ref="U14:U21" si="7">IF(T14,T14/$T$22,"")</f>
        <v/>
      </c>
      <c r="V14" s="28"/>
      <c r="W14" s="53" t="str">
        <f t="shared" ref="W14:W21" si="8">IF(V14,V14/$V$22,"")</f>
        <v/>
      </c>
      <c r="X14" s="31"/>
      <c r="Y14" s="32"/>
      <c r="Z14" s="54" t="str">
        <f t="shared" ref="Z14:Z21" si="9">IF(Y14,Y14/$Y$22,"")</f>
        <v/>
      </c>
      <c r="AA14" s="28"/>
      <c r="AB14" s="53" t="str">
        <f t="shared" ref="AB14:AB21" si="10">IF(AA14,AA14/$AA$22,"")</f>
        <v/>
      </c>
      <c r="AC14" s="31"/>
      <c r="AD14" s="32"/>
      <c r="AE14" s="54" t="str">
        <f t="shared" ref="AE14:AE21" si="11">IF(AD14,AD14/$AD$22,"")</f>
        <v/>
      </c>
    </row>
    <row r="15" spans="1:31" s="9" customFormat="1" ht="36" customHeight="1" x14ac:dyDescent="0.3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3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3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3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3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3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2"/>
        <v/>
      </c>
      <c r="I20" s="33"/>
      <c r="J20" s="34"/>
      <c r="K20" s="54" t="str">
        <f t="shared" si="3"/>
        <v/>
      </c>
      <c r="L20" s="29"/>
      <c r="M20" s="53" t="str">
        <f t="shared" si="4"/>
        <v/>
      </c>
      <c r="N20" s="33"/>
      <c r="O20" s="34"/>
      <c r="P20" s="54" t="str">
        <f t="shared" si="5"/>
        <v/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3">
      <c r="A21" s="59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29"/>
      <c r="H21" s="53" t="str">
        <f t="shared" si="2"/>
        <v/>
      </c>
      <c r="I21" s="33"/>
      <c r="J21" s="34"/>
      <c r="K21" s="54" t="str">
        <f t="shared" si="3"/>
        <v/>
      </c>
      <c r="L21" s="29"/>
      <c r="M21" s="53" t="str">
        <f t="shared" si="4"/>
        <v/>
      </c>
      <c r="N21" s="33"/>
      <c r="O21" s="34"/>
      <c r="P21" s="54" t="str">
        <f t="shared" si="5"/>
        <v/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ht="33" customHeight="1" thickBot="1" x14ac:dyDescent="0.35">
      <c r="A22" s="16" t="s">
        <v>0</v>
      </c>
      <c r="B22" s="24">
        <f t="shared" ref="B22:AE22" si="12">SUM(B14:B21)</f>
        <v>0</v>
      </c>
      <c r="C22" s="25">
        <f t="shared" si="12"/>
        <v>0</v>
      </c>
      <c r="D22" s="35">
        <f t="shared" si="12"/>
        <v>0</v>
      </c>
      <c r="E22" s="35">
        <f t="shared" si="12"/>
        <v>0</v>
      </c>
      <c r="F22" s="26">
        <f t="shared" si="12"/>
        <v>0</v>
      </c>
      <c r="G22" s="24">
        <f t="shared" si="12"/>
        <v>0</v>
      </c>
      <c r="H22" s="25">
        <f t="shared" si="12"/>
        <v>0</v>
      </c>
      <c r="I22" s="35">
        <f t="shared" si="12"/>
        <v>0</v>
      </c>
      <c r="J22" s="35">
        <f t="shared" si="12"/>
        <v>0</v>
      </c>
      <c r="K22" s="26">
        <f t="shared" si="12"/>
        <v>0</v>
      </c>
      <c r="L22" s="24">
        <f t="shared" si="12"/>
        <v>0</v>
      </c>
      <c r="M22" s="25">
        <f t="shared" si="12"/>
        <v>0</v>
      </c>
      <c r="N22" s="35">
        <f t="shared" si="12"/>
        <v>0</v>
      </c>
      <c r="O22" s="35">
        <f t="shared" si="12"/>
        <v>0</v>
      </c>
      <c r="P22" s="26">
        <f t="shared" si="12"/>
        <v>0</v>
      </c>
      <c r="Q22" s="24">
        <f t="shared" si="12"/>
        <v>0</v>
      </c>
      <c r="R22" s="25">
        <f t="shared" si="12"/>
        <v>0</v>
      </c>
      <c r="S22" s="35">
        <f t="shared" si="12"/>
        <v>0</v>
      </c>
      <c r="T22" s="35">
        <f t="shared" si="12"/>
        <v>0</v>
      </c>
      <c r="U22" s="26">
        <f t="shared" si="12"/>
        <v>0</v>
      </c>
      <c r="V22" s="24">
        <f t="shared" si="12"/>
        <v>0</v>
      </c>
      <c r="W22" s="25">
        <f t="shared" si="12"/>
        <v>0</v>
      </c>
      <c r="X22" s="35">
        <f t="shared" si="12"/>
        <v>0</v>
      </c>
      <c r="Y22" s="35">
        <f t="shared" si="12"/>
        <v>0</v>
      </c>
      <c r="Z22" s="26">
        <f t="shared" si="12"/>
        <v>0</v>
      </c>
      <c r="AA22" s="24">
        <f t="shared" si="12"/>
        <v>0</v>
      </c>
      <c r="AB22" s="25">
        <f t="shared" si="12"/>
        <v>0</v>
      </c>
      <c r="AC22" s="35">
        <f t="shared" si="12"/>
        <v>0</v>
      </c>
      <c r="AD22" s="35">
        <f t="shared" si="12"/>
        <v>0</v>
      </c>
      <c r="AE22" s="26">
        <f t="shared" si="12"/>
        <v>0</v>
      </c>
    </row>
    <row r="23" spans="1:31" s="2" customFormat="1" ht="18.75" customHeight="1" x14ac:dyDescent="0.3">
      <c r="B23" s="4"/>
      <c r="H23" s="4"/>
      <c r="N23" s="4"/>
    </row>
    <row r="24" spans="1:31" s="65" customFormat="1" ht="43.8" customHeight="1" x14ac:dyDescent="0.3">
      <c r="A24" s="219" t="s">
        <v>35</v>
      </c>
      <c r="B24" s="219"/>
      <c r="C24" s="219"/>
      <c r="D24" s="219"/>
      <c r="E24" s="219"/>
      <c r="F24" s="219"/>
      <c r="G24" s="219"/>
      <c r="H24" s="219"/>
      <c r="I24" s="66"/>
      <c r="J24" s="66"/>
      <c r="K24" s="66"/>
      <c r="L24" s="77"/>
      <c r="M24" s="63"/>
      <c r="N24" s="64"/>
      <c r="O24" s="64"/>
      <c r="P24" s="66"/>
      <c r="Q24" s="66"/>
      <c r="R24" s="77"/>
      <c r="S24" s="64"/>
      <c r="T24" s="64"/>
      <c r="U24" s="64"/>
      <c r="V24" s="12"/>
      <c r="W24" s="12"/>
      <c r="X24" s="12"/>
      <c r="AC24" s="12"/>
      <c r="AD24" s="12"/>
      <c r="AE24" s="12"/>
    </row>
    <row r="25" spans="1:31" s="68" customFormat="1" x14ac:dyDescent="0.3">
      <c r="A25" s="77"/>
      <c r="B25" s="77"/>
      <c r="C25" s="77"/>
      <c r="D25" s="77"/>
      <c r="E25" s="77"/>
      <c r="F25" s="77"/>
      <c r="G25" s="67"/>
      <c r="H25" s="67"/>
      <c r="I25" s="66"/>
      <c r="J25" s="66"/>
      <c r="K25" s="66"/>
      <c r="L25" s="77"/>
      <c r="M25" s="63"/>
      <c r="N25" s="64"/>
      <c r="O25" s="64"/>
      <c r="P25" s="66"/>
      <c r="Q25" s="66"/>
      <c r="R25" s="77"/>
      <c r="S25" s="64"/>
      <c r="T25" s="64"/>
      <c r="U25" s="64"/>
      <c r="V25" s="12"/>
      <c r="W25" s="12"/>
      <c r="X25" s="12"/>
      <c r="Y25" s="65"/>
      <c r="Z25" s="65"/>
      <c r="AA25" s="65"/>
      <c r="AB25" s="65"/>
      <c r="AC25" s="12"/>
      <c r="AD25" s="12"/>
      <c r="AE25" s="12"/>
    </row>
    <row r="26" spans="1:31" s="69" customFormat="1" ht="13.8" customHeight="1" x14ac:dyDescent="0.3">
      <c r="A26" s="77"/>
      <c r="B26" s="77"/>
      <c r="C26" s="77"/>
      <c r="D26" s="77"/>
      <c r="E26" s="77"/>
      <c r="F26" s="77"/>
      <c r="G26" s="67"/>
      <c r="H26" s="67"/>
      <c r="I26" s="66"/>
      <c r="J26" s="66"/>
      <c r="K26" s="66"/>
      <c r="L26" s="77"/>
      <c r="M26" s="63"/>
      <c r="N26" s="64"/>
      <c r="O26" s="64"/>
      <c r="P26" s="66"/>
      <c r="Q26" s="66"/>
      <c r="R26" s="77"/>
      <c r="S26" s="64"/>
      <c r="T26" s="64"/>
      <c r="U26" s="64"/>
      <c r="V26" s="64"/>
      <c r="W26" s="64"/>
      <c r="X26" s="64"/>
      <c r="Y26" s="65"/>
      <c r="Z26" s="65"/>
      <c r="AA26" s="65"/>
      <c r="AB26" s="65"/>
      <c r="AC26" s="64"/>
      <c r="AD26" s="64"/>
      <c r="AE26" s="64"/>
    </row>
    <row r="27" spans="1:31" s="69" customFormat="1" ht="18" customHeight="1" thickBot="1" x14ac:dyDescent="0.35">
      <c r="A27" s="77"/>
      <c r="B27" s="77"/>
      <c r="C27" s="77"/>
      <c r="D27" s="77"/>
      <c r="E27" s="77"/>
      <c r="F27" s="77"/>
      <c r="G27" s="67"/>
      <c r="H27" s="67"/>
      <c r="I27" s="66"/>
      <c r="J27" s="66"/>
      <c r="K27" s="66"/>
      <c r="L27" s="77"/>
      <c r="M27" s="63"/>
      <c r="N27" s="64"/>
      <c r="O27" s="64"/>
      <c r="P27" s="66"/>
      <c r="Q27" s="66"/>
      <c r="R27" s="77"/>
      <c r="S27" s="64"/>
      <c r="T27" s="64"/>
      <c r="U27" s="64"/>
      <c r="V27" s="66"/>
      <c r="W27" s="66"/>
      <c r="X27" s="77"/>
      <c r="Y27" s="65"/>
      <c r="Z27" s="65"/>
      <c r="AA27" s="65"/>
      <c r="AB27" s="65"/>
      <c r="AC27" s="66"/>
      <c r="AD27" s="66"/>
      <c r="AE27" s="77"/>
    </row>
    <row r="28" spans="1:31" s="70" customFormat="1" ht="18" customHeight="1" x14ac:dyDescent="0.3">
      <c r="A28" s="220" t="s">
        <v>10</v>
      </c>
      <c r="B28" s="250" t="s">
        <v>17</v>
      </c>
      <c r="C28" s="223"/>
      <c r="D28" s="223"/>
      <c r="E28" s="223"/>
      <c r="F28" s="224"/>
      <c r="G28" s="2"/>
      <c r="J28" s="227" t="s">
        <v>15</v>
      </c>
      <c r="K28" s="228"/>
      <c r="L28" s="250" t="s">
        <v>16</v>
      </c>
      <c r="M28" s="223"/>
      <c r="N28" s="223"/>
      <c r="O28" s="223"/>
      <c r="P28" s="224"/>
      <c r="Q28" s="66"/>
      <c r="R28" s="77"/>
      <c r="S28" s="64"/>
      <c r="T28" s="64"/>
      <c r="U28" s="64"/>
      <c r="V28" s="66"/>
      <c r="W28" s="66"/>
      <c r="X28" s="77"/>
      <c r="AC28" s="66"/>
      <c r="AD28" s="66"/>
      <c r="AE28" s="77"/>
    </row>
    <row r="29" spans="1:31" s="70" customFormat="1" ht="18" customHeight="1" thickBot="1" x14ac:dyDescent="0.35">
      <c r="A29" s="221"/>
      <c r="B29" s="251"/>
      <c r="C29" s="252"/>
      <c r="D29" s="252"/>
      <c r="E29" s="252"/>
      <c r="F29" s="253"/>
      <c r="G29" s="2"/>
      <c r="J29" s="229"/>
      <c r="K29" s="230"/>
      <c r="L29" s="254"/>
      <c r="M29" s="225"/>
      <c r="N29" s="225"/>
      <c r="O29" s="225"/>
      <c r="P29" s="226"/>
      <c r="Q29" s="66"/>
      <c r="R29" s="77"/>
      <c r="S29" s="64"/>
      <c r="T29" s="64"/>
      <c r="U29" s="64"/>
      <c r="V29" s="66"/>
      <c r="W29" s="66"/>
      <c r="X29" s="77"/>
      <c r="AC29" s="66"/>
      <c r="AD29" s="66"/>
      <c r="AE29" s="77"/>
    </row>
    <row r="30" spans="1:31" s="2" customFormat="1" ht="47.4" customHeight="1" thickBot="1" x14ac:dyDescent="0.35">
      <c r="A30" s="222"/>
      <c r="B30" s="36" t="s">
        <v>14</v>
      </c>
      <c r="C30" s="19" t="s">
        <v>8</v>
      </c>
      <c r="D30" s="20" t="s">
        <v>30</v>
      </c>
      <c r="E30" s="21" t="s">
        <v>31</v>
      </c>
      <c r="F30" s="55" t="s">
        <v>9</v>
      </c>
      <c r="J30" s="231"/>
      <c r="K30" s="232"/>
      <c r="L30" s="36" t="s">
        <v>14</v>
      </c>
      <c r="M30" s="19" t="s">
        <v>8</v>
      </c>
      <c r="N30" s="20" t="s">
        <v>30</v>
      </c>
      <c r="O30" s="21" t="s">
        <v>31</v>
      </c>
      <c r="P30" s="55" t="s">
        <v>9</v>
      </c>
    </row>
    <row r="31" spans="1:31" s="2" customFormat="1" ht="30.15" customHeight="1" x14ac:dyDescent="0.3">
      <c r="A31" s="13" t="s">
        <v>25</v>
      </c>
      <c r="B31" s="42">
        <f t="shared" ref="B31:B38" si="13">B14+G14+L14+Q14+V14+AA14</f>
        <v>0</v>
      </c>
      <c r="C31" s="37" t="str">
        <f t="shared" ref="C31:C38" si="14">IF(B31,B31/$B$39,"")</f>
        <v/>
      </c>
      <c r="D31" s="43">
        <f t="shared" ref="D31:E36" si="15">D14+I14+N14+S14+X14+AC14</f>
        <v>0</v>
      </c>
      <c r="E31" s="44">
        <f t="shared" si="15"/>
        <v>0</v>
      </c>
      <c r="F31" s="54" t="str">
        <f t="shared" ref="F31:F38" si="16">IF(E31,E31/$E$39,"")</f>
        <v/>
      </c>
      <c r="J31" s="214" t="s">
        <v>3</v>
      </c>
      <c r="K31" s="215"/>
      <c r="L31" s="17">
        <f>B22</f>
        <v>0</v>
      </c>
      <c r="M31" s="37" t="str">
        <f>IF(L31,L31/$L$37,"")</f>
        <v/>
      </c>
      <c r="N31" s="40">
        <f>D22</f>
        <v>0</v>
      </c>
      <c r="O31" s="40">
        <f>E22</f>
        <v>0</v>
      </c>
      <c r="P31" s="57" t="str">
        <f>IF(O31,O31/$O$37,"")</f>
        <v/>
      </c>
    </row>
    <row r="32" spans="1:31" s="2" customFormat="1" ht="30.15" customHeight="1" x14ac:dyDescent="0.3">
      <c r="A32" s="14" t="s">
        <v>18</v>
      </c>
      <c r="B32" s="45">
        <f t="shared" si="13"/>
        <v>0</v>
      </c>
      <c r="C32" s="37" t="str">
        <f t="shared" si="14"/>
        <v/>
      </c>
      <c r="D32" s="46">
        <f t="shared" si="15"/>
        <v>0</v>
      </c>
      <c r="E32" s="47">
        <f t="shared" si="15"/>
        <v>0</v>
      </c>
      <c r="F32" s="54" t="str">
        <f t="shared" si="16"/>
        <v/>
      </c>
      <c r="J32" s="216" t="s">
        <v>1</v>
      </c>
      <c r="K32" s="217"/>
      <c r="L32" s="6">
        <f>G22</f>
        <v>0</v>
      </c>
      <c r="M32" s="37" t="str">
        <f t="shared" ref="M32:M36" si="17">IF(L32,L32/$L$37,"")</f>
        <v/>
      </c>
      <c r="N32" s="41">
        <f>I22</f>
        <v>0</v>
      </c>
      <c r="O32" s="41">
        <f>J22</f>
        <v>0</v>
      </c>
      <c r="P32" s="57" t="str">
        <f t="shared" ref="P32:P36" si="18">IF(O32,O32/$O$37,"")</f>
        <v/>
      </c>
    </row>
    <row r="33" spans="1:33" ht="30.15" customHeight="1" x14ac:dyDescent="0.3">
      <c r="A33" s="14" t="s">
        <v>19</v>
      </c>
      <c r="B33" s="45">
        <f t="shared" si="13"/>
        <v>0</v>
      </c>
      <c r="C33" s="37" t="str">
        <f t="shared" si="14"/>
        <v/>
      </c>
      <c r="D33" s="46">
        <f t="shared" si="15"/>
        <v>0</v>
      </c>
      <c r="E33" s="47">
        <f t="shared" si="15"/>
        <v>0</v>
      </c>
      <c r="F33" s="54" t="str">
        <f t="shared" si="16"/>
        <v/>
      </c>
      <c r="G33" s="2"/>
      <c r="J33" s="216" t="s">
        <v>2</v>
      </c>
      <c r="K33" s="217"/>
      <c r="L33" s="6">
        <f>L22</f>
        <v>0</v>
      </c>
      <c r="M33" s="37" t="str">
        <f t="shared" si="17"/>
        <v/>
      </c>
      <c r="N33" s="41">
        <f>N22</f>
        <v>0</v>
      </c>
      <c r="O33" s="41">
        <f>O22</f>
        <v>0</v>
      </c>
      <c r="P33" s="57" t="str">
        <f t="shared" si="18"/>
        <v/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30.15" customHeight="1" x14ac:dyDescent="0.3">
      <c r="A34" s="14" t="s">
        <v>26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G34" s="2"/>
      <c r="J34" s="216" t="s">
        <v>34</v>
      </c>
      <c r="K34" s="217"/>
      <c r="L34" s="6">
        <f>Q22</f>
        <v>0</v>
      </c>
      <c r="M34" s="37" t="str">
        <f t="shared" si="17"/>
        <v/>
      </c>
      <c r="N34" s="41">
        <f>S22</f>
        <v>0</v>
      </c>
      <c r="O34" s="41">
        <f>T22</f>
        <v>0</v>
      </c>
      <c r="P34" s="57" t="str">
        <f t="shared" si="18"/>
        <v/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30.15" customHeight="1" x14ac:dyDescent="0.3">
      <c r="A35" s="14" t="s">
        <v>27</v>
      </c>
      <c r="B35" s="48">
        <f t="shared" si="13"/>
        <v>0</v>
      </c>
      <c r="C35" s="37" t="str">
        <f t="shared" si="14"/>
        <v/>
      </c>
      <c r="D35" s="46">
        <f t="shared" si="15"/>
        <v>0</v>
      </c>
      <c r="E35" s="71">
        <f t="shared" si="15"/>
        <v>0</v>
      </c>
      <c r="F35" s="54" t="str">
        <f t="shared" si="16"/>
        <v/>
      </c>
      <c r="G35" s="2"/>
      <c r="J35" s="216" t="s">
        <v>4</v>
      </c>
      <c r="K35" s="217"/>
      <c r="L35" s="6">
        <f>V22</f>
        <v>0</v>
      </c>
      <c r="M35" s="37" t="str">
        <f t="shared" si="17"/>
        <v/>
      </c>
      <c r="N35" s="41">
        <f>X22</f>
        <v>0</v>
      </c>
      <c r="O35" s="41">
        <f>Y22</f>
        <v>0</v>
      </c>
      <c r="P35" s="57" t="str">
        <f t="shared" si="18"/>
        <v/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5" customHeight="1" x14ac:dyDescent="0.3">
      <c r="A36" s="15" t="s">
        <v>33</v>
      </c>
      <c r="B36" s="48">
        <f t="shared" si="13"/>
        <v>0</v>
      </c>
      <c r="C36" s="37" t="str">
        <f t="shared" si="14"/>
        <v/>
      </c>
      <c r="D36" s="46">
        <f t="shared" si="15"/>
        <v>0</v>
      </c>
      <c r="E36" s="71">
        <f>E19+J19+O19+T19+Y19+AD19</f>
        <v>0</v>
      </c>
      <c r="F36" s="54" t="str">
        <f t="shared" si="16"/>
        <v/>
      </c>
      <c r="G36" s="2"/>
      <c r="J36" s="216" t="s">
        <v>5</v>
      </c>
      <c r="K36" s="217"/>
      <c r="L36" s="6">
        <f>AA22</f>
        <v>0</v>
      </c>
      <c r="M36" s="37" t="str">
        <f t="shared" si="17"/>
        <v/>
      </c>
      <c r="N36" s="41">
        <f>AC22</f>
        <v>0</v>
      </c>
      <c r="O36" s="41">
        <f>AD22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5" customHeight="1" thickBot="1" x14ac:dyDescent="0.35">
      <c r="A37" s="15" t="s">
        <v>28</v>
      </c>
      <c r="B37" s="45">
        <f t="shared" si="13"/>
        <v>0</v>
      </c>
      <c r="C37" s="37" t="str">
        <f t="shared" si="14"/>
        <v/>
      </c>
      <c r="D37" s="46">
        <f>D20+I20+N20+S20+X20+AC20</f>
        <v>0</v>
      </c>
      <c r="E37" s="72">
        <f>E20+J20+O20+T20+Y20+AD20</f>
        <v>0</v>
      </c>
      <c r="F37" s="54" t="str">
        <f t="shared" si="16"/>
        <v/>
      </c>
      <c r="G37" s="2"/>
      <c r="J37" s="212" t="s">
        <v>0</v>
      </c>
      <c r="K37" s="213"/>
      <c r="L37" s="11">
        <f>SUM(L31:L36)</f>
        <v>0</v>
      </c>
      <c r="M37" s="25">
        <f t="shared" ref="M37:P37" si="19">SUM(M31:M36)</f>
        <v>0</v>
      </c>
      <c r="N37" s="38">
        <f t="shared" si="19"/>
        <v>0</v>
      </c>
      <c r="O37" s="39">
        <f t="shared" si="19"/>
        <v>0</v>
      </c>
      <c r="P37" s="58">
        <f t="shared" si="19"/>
        <v>0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5" customHeight="1" x14ac:dyDescent="0.3">
      <c r="A38" s="59" t="s">
        <v>29</v>
      </c>
      <c r="B38" s="45">
        <f t="shared" si="13"/>
        <v>0</v>
      </c>
      <c r="C38" s="37" t="str">
        <f t="shared" si="14"/>
        <v/>
      </c>
      <c r="D38" s="46">
        <f>D21+I21+N21+S21+X21+AC21</f>
        <v>0</v>
      </c>
      <c r="E38" s="72">
        <f>E21+J21+O21+T21+Y21+AD21</f>
        <v>0</v>
      </c>
      <c r="F38" s="54" t="str">
        <f t="shared" si="16"/>
        <v/>
      </c>
      <c r="G38" s="2"/>
      <c r="H38" s="4"/>
      <c r="I38" s="73"/>
      <c r="J38" s="2"/>
      <c r="K38" s="2"/>
      <c r="L38" s="2"/>
      <c r="M38" s="2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69" customFormat="1" ht="30.15" customHeight="1" thickBot="1" x14ac:dyDescent="0.35">
      <c r="A39" s="10" t="s">
        <v>0</v>
      </c>
      <c r="B39" s="49">
        <f>SUM(B31:B38)</f>
        <v>0</v>
      </c>
      <c r="C39" s="50">
        <f>SUM(C31:C38)</f>
        <v>0</v>
      </c>
      <c r="D39" s="51">
        <f>SUM(D31:D38)</f>
        <v>0</v>
      </c>
      <c r="E39" s="51">
        <f>SUM(E31:E38)</f>
        <v>0</v>
      </c>
      <c r="F39" s="52">
        <f>SUM(F31:F38)</f>
        <v>0</v>
      </c>
      <c r="G39" s="67"/>
      <c r="H39" s="67"/>
      <c r="I39" s="66"/>
      <c r="J39" s="66"/>
      <c r="K39" s="66"/>
      <c r="L39" s="77"/>
      <c r="M39" s="63"/>
      <c r="N39" s="64"/>
      <c r="O39" s="64"/>
      <c r="P39" s="66"/>
      <c r="Q39" s="66"/>
      <c r="R39" s="77"/>
      <c r="S39" s="64"/>
      <c r="T39" s="64"/>
      <c r="U39" s="64"/>
      <c r="V39" s="66"/>
      <c r="W39" s="66"/>
      <c r="X39" s="77"/>
      <c r="Y39" s="65"/>
      <c r="Z39" s="65"/>
      <c r="AA39" s="65"/>
      <c r="AB39" s="65"/>
      <c r="AC39" s="66"/>
      <c r="AD39" s="66"/>
      <c r="AE39" s="77"/>
    </row>
    <row r="40" spans="1:33" s="69" customFormat="1" ht="30.15" customHeight="1" x14ac:dyDescent="0.3">
      <c r="A40" s="77"/>
      <c r="B40" s="77"/>
      <c r="C40" s="77"/>
      <c r="D40" s="77"/>
      <c r="E40" s="77"/>
      <c r="F40" s="77"/>
      <c r="G40" s="2"/>
      <c r="H40" s="4"/>
      <c r="I40" s="2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74"/>
      <c r="V40" s="66"/>
      <c r="W40" s="66"/>
      <c r="X40" s="77"/>
      <c r="Y40" s="65"/>
      <c r="Z40" s="65"/>
      <c r="AA40" s="65"/>
      <c r="AB40" s="65"/>
      <c r="AC40" s="66"/>
      <c r="AD40" s="66"/>
      <c r="AE40" s="77"/>
    </row>
    <row r="41" spans="1:33" ht="36" customHeight="1" x14ac:dyDescent="0.3">
      <c r="A41" s="2"/>
      <c r="B41" s="4"/>
      <c r="C41" s="2"/>
      <c r="D41" s="2"/>
      <c r="E41" s="2"/>
      <c r="F41" s="2"/>
      <c r="G41" s="2"/>
      <c r="H41" s="4"/>
      <c r="I41" s="2"/>
      <c r="J41" s="2"/>
      <c r="K41" s="2"/>
      <c r="L41" s="2"/>
      <c r="M41" s="2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2" customFormat="1" ht="23.1" customHeight="1" x14ac:dyDescent="0.3">
      <c r="B42" s="4"/>
      <c r="H42" s="4"/>
      <c r="N42" s="4"/>
    </row>
    <row r="43" spans="1:33" s="2" customFormat="1" x14ac:dyDescent="0.3">
      <c r="B43" s="4"/>
      <c r="H43" s="4"/>
      <c r="N43" s="4"/>
    </row>
    <row r="44" spans="1:33" s="2" customFormat="1" x14ac:dyDescent="0.3">
      <c r="B44" s="4"/>
      <c r="H44" s="4"/>
      <c r="N44" s="4"/>
    </row>
    <row r="45" spans="1:33" s="2" customFormat="1" x14ac:dyDescent="0.3">
      <c r="B45" s="4"/>
      <c r="H45" s="4"/>
      <c r="N45" s="4"/>
    </row>
    <row r="46" spans="1:33" s="2" customFormat="1" x14ac:dyDescent="0.3">
      <c r="B46" s="4"/>
      <c r="H46" s="4"/>
      <c r="N46" s="4"/>
    </row>
    <row r="47" spans="1:33" s="2" customFormat="1" x14ac:dyDescent="0.3">
      <c r="B47" s="4"/>
      <c r="H47" s="4"/>
      <c r="N47" s="4"/>
    </row>
    <row r="48" spans="1:33" s="2" customFormat="1" x14ac:dyDescent="0.3">
      <c r="B48" s="4"/>
      <c r="H48" s="4"/>
      <c r="N48" s="4"/>
    </row>
    <row r="49" spans="2:14" s="2" customFormat="1" x14ac:dyDescent="0.3">
      <c r="B49" s="4"/>
      <c r="H49" s="4"/>
      <c r="N49" s="4"/>
    </row>
    <row r="50" spans="2:14" s="2" customFormat="1" x14ac:dyDescent="0.3">
      <c r="B50" s="4"/>
      <c r="H50" s="4"/>
      <c r="N50" s="4"/>
    </row>
    <row r="51" spans="2:14" s="2" customFormat="1" x14ac:dyDescent="0.3">
      <c r="B51" s="4"/>
      <c r="H51" s="4"/>
      <c r="N51" s="4"/>
    </row>
    <row r="52" spans="2:14" s="2" customFormat="1" x14ac:dyDescent="0.3">
      <c r="B52" s="4"/>
      <c r="H52" s="4"/>
      <c r="N52" s="4"/>
    </row>
    <row r="53" spans="2:14" s="2" customFormat="1" x14ac:dyDescent="0.3">
      <c r="B53" s="4"/>
      <c r="H53" s="4"/>
      <c r="N53" s="4"/>
    </row>
    <row r="54" spans="2:14" s="2" customFormat="1" x14ac:dyDescent="0.3">
      <c r="B54" s="4"/>
      <c r="H54" s="4"/>
      <c r="N54" s="4"/>
    </row>
    <row r="55" spans="2:14" s="2" customFormat="1" x14ac:dyDescent="0.3">
      <c r="B55" s="4"/>
      <c r="H55" s="4"/>
      <c r="N55" s="4"/>
    </row>
    <row r="56" spans="2:14" s="2" customFormat="1" x14ac:dyDescent="0.3">
      <c r="B56" s="4"/>
      <c r="H56" s="4"/>
      <c r="N56" s="4"/>
    </row>
    <row r="57" spans="2:14" s="2" customFormat="1" x14ac:dyDescent="0.3">
      <c r="B57" s="4"/>
      <c r="H57" s="4"/>
      <c r="N57" s="4"/>
    </row>
    <row r="58" spans="2:14" s="2" customFormat="1" x14ac:dyDescent="0.3">
      <c r="B58" s="4"/>
      <c r="H58" s="4"/>
      <c r="N58" s="4"/>
    </row>
    <row r="59" spans="2:14" s="2" customFormat="1" x14ac:dyDescent="0.3">
      <c r="B59" s="4"/>
      <c r="H59" s="4"/>
      <c r="N59" s="4"/>
    </row>
    <row r="60" spans="2:14" s="2" customFormat="1" x14ac:dyDescent="0.3">
      <c r="B60" s="4"/>
      <c r="H60" s="4"/>
      <c r="N60" s="4"/>
    </row>
    <row r="61" spans="2:14" s="2" customFormat="1" x14ac:dyDescent="0.3">
      <c r="B61" s="4"/>
      <c r="H61" s="4"/>
      <c r="N61" s="4"/>
    </row>
    <row r="62" spans="2:14" s="2" customFormat="1" x14ac:dyDescent="0.3">
      <c r="B62" s="4"/>
      <c r="H62" s="4"/>
      <c r="N62" s="4"/>
    </row>
    <row r="63" spans="2:14" s="2" customFormat="1" x14ac:dyDescent="0.3">
      <c r="B63" s="4"/>
      <c r="H63" s="4"/>
      <c r="N63" s="4"/>
    </row>
    <row r="64" spans="2:14" s="2" customFormat="1" x14ac:dyDescent="0.3">
      <c r="B64" s="4"/>
      <c r="H64" s="4"/>
      <c r="N64" s="4"/>
    </row>
    <row r="65" spans="2:14" s="2" customFormat="1" x14ac:dyDescent="0.3">
      <c r="B65" s="4"/>
      <c r="H65" s="4"/>
      <c r="N65" s="4"/>
    </row>
    <row r="66" spans="2:14" s="2" customFormat="1" x14ac:dyDescent="0.3">
      <c r="B66" s="4"/>
      <c r="H66" s="4"/>
      <c r="N66" s="4"/>
    </row>
    <row r="67" spans="2:14" s="2" customFormat="1" x14ac:dyDescent="0.3">
      <c r="B67" s="4"/>
      <c r="H67" s="4"/>
      <c r="N67" s="4"/>
    </row>
    <row r="68" spans="2:14" s="2" customFormat="1" x14ac:dyDescent="0.3">
      <c r="B68" s="4"/>
      <c r="H68" s="4"/>
      <c r="N68" s="4"/>
    </row>
    <row r="69" spans="2:14" s="2" customFormat="1" x14ac:dyDescent="0.3">
      <c r="B69" s="4"/>
      <c r="H69" s="4"/>
      <c r="N69" s="4"/>
    </row>
    <row r="70" spans="2:14" s="2" customFormat="1" x14ac:dyDescent="0.3">
      <c r="B70" s="4"/>
      <c r="H70" s="4"/>
      <c r="N70" s="4"/>
    </row>
    <row r="71" spans="2:14" s="2" customFormat="1" x14ac:dyDescent="0.3">
      <c r="B71" s="4"/>
      <c r="H71" s="4"/>
      <c r="N71" s="4"/>
    </row>
    <row r="72" spans="2:14" s="2" customFormat="1" x14ac:dyDescent="0.3">
      <c r="B72" s="4"/>
      <c r="H72" s="4"/>
      <c r="N72" s="4"/>
    </row>
    <row r="73" spans="2:14" s="2" customFormat="1" x14ac:dyDescent="0.3">
      <c r="B73" s="4"/>
      <c r="H73" s="4"/>
      <c r="N73" s="4"/>
    </row>
    <row r="74" spans="2:14" s="2" customFormat="1" x14ac:dyDescent="0.3">
      <c r="B74" s="4"/>
      <c r="H74" s="4"/>
      <c r="N74" s="4"/>
    </row>
    <row r="75" spans="2:14" s="2" customFormat="1" x14ac:dyDescent="0.3">
      <c r="B75" s="4"/>
      <c r="H75" s="4"/>
      <c r="N75" s="4"/>
    </row>
    <row r="76" spans="2:14" s="2" customFormat="1" x14ac:dyDescent="0.3">
      <c r="B76" s="4"/>
      <c r="H76" s="4"/>
      <c r="N76" s="4"/>
    </row>
    <row r="77" spans="2:14" s="2" customFormat="1" x14ac:dyDescent="0.3">
      <c r="B77" s="4"/>
      <c r="H77" s="4"/>
      <c r="N77" s="4"/>
    </row>
    <row r="78" spans="2:14" s="2" customFormat="1" x14ac:dyDescent="0.3">
      <c r="B78" s="4"/>
      <c r="H78" s="4"/>
      <c r="N78" s="4"/>
    </row>
    <row r="79" spans="2:14" s="2" customFormat="1" x14ac:dyDescent="0.3">
      <c r="B79" s="4"/>
      <c r="H79" s="4"/>
      <c r="N79" s="4"/>
    </row>
    <row r="80" spans="2:14" s="2" customFormat="1" x14ac:dyDescent="0.3">
      <c r="B80" s="4"/>
      <c r="H80" s="4"/>
      <c r="N80" s="4"/>
    </row>
    <row r="81" spans="2:14" s="2" customFormat="1" x14ac:dyDescent="0.3">
      <c r="B81" s="4"/>
      <c r="H81" s="4"/>
      <c r="N81" s="4"/>
    </row>
    <row r="82" spans="2:14" s="2" customFormat="1" x14ac:dyDescent="0.3">
      <c r="B82" s="4"/>
      <c r="H82" s="4"/>
      <c r="N82" s="4"/>
    </row>
    <row r="83" spans="2:14" s="2" customFormat="1" x14ac:dyDescent="0.3">
      <c r="B83" s="4"/>
      <c r="H83" s="4"/>
      <c r="N83" s="4"/>
    </row>
    <row r="84" spans="2:14" s="2" customFormat="1" x14ac:dyDescent="0.3">
      <c r="B84" s="4"/>
      <c r="H84" s="4"/>
      <c r="N84" s="4"/>
    </row>
    <row r="85" spans="2:14" s="2" customFormat="1" x14ac:dyDescent="0.3">
      <c r="B85" s="4"/>
      <c r="H85" s="4"/>
      <c r="N85" s="4"/>
    </row>
    <row r="86" spans="2:14" s="2" customFormat="1" x14ac:dyDescent="0.3">
      <c r="B86" s="4"/>
      <c r="H86" s="4"/>
      <c r="N86" s="4"/>
    </row>
    <row r="87" spans="2:14" s="2" customFormat="1" x14ac:dyDescent="0.3">
      <c r="B87" s="4"/>
      <c r="H87" s="4"/>
      <c r="N87" s="4"/>
    </row>
    <row r="88" spans="2:14" s="2" customFormat="1" x14ac:dyDescent="0.3">
      <c r="B88" s="4"/>
      <c r="H88" s="4"/>
      <c r="N88" s="4"/>
    </row>
    <row r="89" spans="2:14" s="2" customFormat="1" x14ac:dyDescent="0.3">
      <c r="B89" s="4"/>
      <c r="H89" s="4"/>
      <c r="N89" s="4"/>
    </row>
    <row r="90" spans="2:14" s="2" customFormat="1" x14ac:dyDescent="0.3">
      <c r="B90" s="4"/>
      <c r="H90" s="4"/>
      <c r="N90" s="4"/>
    </row>
    <row r="91" spans="2:14" s="2" customFormat="1" x14ac:dyDescent="0.3">
      <c r="B91" s="4"/>
      <c r="H91" s="4"/>
      <c r="N91" s="4"/>
    </row>
    <row r="92" spans="2:14" s="2" customFormat="1" x14ac:dyDescent="0.3">
      <c r="B92" s="4"/>
      <c r="H92" s="4"/>
      <c r="N92" s="4"/>
    </row>
    <row r="93" spans="2:14" s="2" customFormat="1" x14ac:dyDescent="0.3">
      <c r="B93" s="4"/>
      <c r="H93" s="4"/>
      <c r="N93" s="4"/>
    </row>
    <row r="94" spans="2:14" s="2" customFormat="1" x14ac:dyDescent="0.3">
      <c r="B94" s="4"/>
      <c r="H94" s="4"/>
      <c r="N94" s="4"/>
    </row>
    <row r="95" spans="2:14" s="2" customFormat="1" x14ac:dyDescent="0.3">
      <c r="B95" s="4"/>
      <c r="H95" s="4"/>
      <c r="N95" s="4"/>
    </row>
    <row r="96" spans="2:14" s="2" customFormat="1" x14ac:dyDescent="0.3">
      <c r="B96" s="4"/>
      <c r="H96" s="4"/>
      <c r="N96" s="4"/>
    </row>
    <row r="97" spans="1:21" s="2" customFormat="1" x14ac:dyDescent="0.3">
      <c r="B97" s="4"/>
      <c r="H97" s="4"/>
      <c r="N97" s="4"/>
    </row>
    <row r="98" spans="1:21" s="2" customFormat="1" x14ac:dyDescent="0.3">
      <c r="B98" s="4"/>
      <c r="H98" s="4"/>
      <c r="N98" s="4"/>
    </row>
    <row r="99" spans="1:21" s="2" customFormat="1" x14ac:dyDescent="0.3">
      <c r="B99" s="4"/>
      <c r="H99" s="4"/>
      <c r="N99" s="4"/>
    </row>
    <row r="100" spans="1:21" s="2" customFormat="1" x14ac:dyDescent="0.3">
      <c r="B100" s="4"/>
      <c r="G100" s="3"/>
      <c r="H100" s="5"/>
      <c r="I100" s="3"/>
      <c r="J100" s="3"/>
      <c r="K100" s="3"/>
      <c r="L100" s="3"/>
      <c r="M100" s="3"/>
      <c r="N100" s="5"/>
      <c r="O100" s="3"/>
      <c r="P100" s="3"/>
      <c r="Q100" s="3"/>
      <c r="R100" s="3"/>
      <c r="S100" s="3"/>
      <c r="T100" s="3"/>
      <c r="U100" s="3"/>
    </row>
    <row r="101" spans="1:21" s="2" customFormat="1" x14ac:dyDescent="0.3">
      <c r="B101" s="4"/>
      <c r="F101" s="3"/>
      <c r="G101" s="3"/>
      <c r="H101" s="5"/>
      <c r="I101" s="3"/>
      <c r="J101" s="3"/>
      <c r="K101" s="3"/>
      <c r="L101" s="3"/>
      <c r="M101" s="3"/>
      <c r="N101" s="5"/>
      <c r="O101" s="3"/>
      <c r="P101" s="3"/>
      <c r="Q101" s="3"/>
      <c r="R101" s="3"/>
      <c r="S101" s="3"/>
      <c r="T101" s="3"/>
      <c r="U101" s="3"/>
    </row>
    <row r="102" spans="1:21" s="2" customFormat="1" x14ac:dyDescent="0.3">
      <c r="A102" s="3"/>
      <c r="B102" s="5"/>
      <c r="C102" s="3"/>
      <c r="D102" s="3"/>
      <c r="E102" s="3"/>
      <c r="F102" s="3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</sheetData>
  <sheetProtection password="C9C3" sheet="1" objects="1" scenarios="1"/>
  <mergeCells count="20">
    <mergeCell ref="B11:AE11"/>
    <mergeCell ref="A12:A13"/>
    <mergeCell ref="B12:F12"/>
    <mergeCell ref="G12:K12"/>
    <mergeCell ref="L12:P12"/>
    <mergeCell ref="Q12:U12"/>
    <mergeCell ref="V12:Z12"/>
    <mergeCell ref="AA12:AE12"/>
    <mergeCell ref="A24:H24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5:K35"/>
    <mergeCell ref="J36:K36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C31:C38 M31:M3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2"/>
  <sheetViews>
    <sheetView showZeros="0" topLeftCell="A19" zoomScale="68" zoomScaleNormal="68" workbookViewId="0">
      <selection activeCell="D36" sqref="D36"/>
    </sheetView>
  </sheetViews>
  <sheetFormatPr defaultColWidth="9.109375" defaultRowHeight="14.4" x14ac:dyDescent="0.3"/>
  <cols>
    <col min="1" max="1" width="30.44140625" style="80" customWidth="1"/>
    <col min="2" max="2" width="10.109375" style="120" customWidth="1"/>
    <col min="3" max="3" width="10.6640625" style="80" customWidth="1"/>
    <col min="4" max="4" width="19.109375" style="80" customWidth="1"/>
    <col min="5" max="5" width="18.109375" style="80" customWidth="1"/>
    <col min="6" max="6" width="11.44140625" style="80" customWidth="1"/>
    <col min="7" max="7" width="9.21875" style="80" customWidth="1"/>
    <col min="8" max="8" width="10.88671875" style="120" customWidth="1"/>
    <col min="9" max="9" width="17.33203125" style="80" customWidth="1"/>
    <col min="10" max="10" width="20" style="80" customWidth="1"/>
    <col min="11" max="11" width="11.44140625" style="80" customWidth="1"/>
    <col min="12" max="12" width="10" style="80" customWidth="1"/>
    <col min="13" max="13" width="10.6640625" style="80" customWidth="1"/>
    <col min="14" max="14" width="18.88671875" style="120" customWidth="1"/>
    <col min="15" max="15" width="19.6640625" style="80" customWidth="1"/>
    <col min="16" max="16" width="11.44140625" style="80" customWidth="1"/>
    <col min="17" max="17" width="9.109375" style="80" customWidth="1"/>
    <col min="18" max="18" width="11" style="80" customWidth="1"/>
    <col min="19" max="19" width="18.88671875" style="80" customWidth="1"/>
    <col min="20" max="20" width="19.44140625" style="80" customWidth="1"/>
    <col min="21" max="21" width="11.109375" style="80" customWidth="1"/>
    <col min="22" max="22" width="9" style="80" customWidth="1"/>
    <col min="23" max="23" width="10" style="80" customWidth="1"/>
    <col min="24" max="24" width="19" style="80" customWidth="1"/>
    <col min="25" max="25" width="17.33203125" style="80" customWidth="1"/>
    <col min="26" max="26" width="9.6640625" style="80" customWidth="1"/>
    <col min="27" max="27" width="9.109375" style="80" customWidth="1"/>
    <col min="28" max="28" width="10.88671875" style="80" customWidth="1"/>
    <col min="29" max="29" width="18.109375" style="80" customWidth="1"/>
    <col min="30" max="30" width="18.88671875" style="80" customWidth="1"/>
    <col min="31" max="31" width="10.88671875" style="80" customWidth="1"/>
    <col min="32" max="16384" width="9.109375" style="80"/>
  </cols>
  <sheetData>
    <row r="1" spans="1:31" x14ac:dyDescent="0.3">
      <c r="A1" s="78"/>
      <c r="B1" s="79"/>
      <c r="C1" s="78"/>
      <c r="D1" s="78"/>
      <c r="E1" s="78"/>
      <c r="F1" s="78"/>
      <c r="G1" s="78"/>
      <c r="H1" s="79"/>
      <c r="I1" s="78"/>
      <c r="J1" s="78"/>
      <c r="K1" s="78"/>
      <c r="L1" s="78"/>
      <c r="M1" s="78"/>
      <c r="N1" s="79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x14ac:dyDescent="0.3">
      <c r="A2" s="78"/>
      <c r="B2" s="79"/>
      <c r="C2" s="78"/>
      <c r="D2" s="78"/>
      <c r="E2" s="78"/>
      <c r="F2" s="78"/>
      <c r="G2" s="78"/>
      <c r="H2" s="79"/>
      <c r="I2" s="78"/>
      <c r="J2" s="78"/>
      <c r="K2" s="78"/>
      <c r="L2" s="78"/>
      <c r="M2" s="78"/>
      <c r="N2" s="79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1:31" x14ac:dyDescent="0.3">
      <c r="A3" s="78"/>
      <c r="B3" s="79"/>
      <c r="C3" s="78"/>
      <c r="D3" s="78"/>
      <c r="E3" s="78"/>
      <c r="F3" s="78"/>
      <c r="G3" s="78"/>
      <c r="H3" s="79"/>
      <c r="I3" s="78"/>
      <c r="J3" s="78"/>
      <c r="K3" s="78"/>
      <c r="L3" s="78"/>
      <c r="M3" s="78"/>
      <c r="N3" s="79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31" s="78" customFormat="1" x14ac:dyDescent="0.3">
      <c r="B4" s="79"/>
      <c r="H4" s="79"/>
      <c r="N4" s="79"/>
    </row>
    <row r="5" spans="1:31" s="78" customFormat="1" x14ac:dyDescent="0.3">
      <c r="B5" s="79"/>
      <c r="H5" s="79"/>
      <c r="N5" s="79"/>
    </row>
    <row r="6" spans="1:31" s="78" customFormat="1" ht="30.75" customHeight="1" x14ac:dyDescent="0.3">
      <c r="A6" s="81" t="s">
        <v>43</v>
      </c>
      <c r="B6" s="79"/>
      <c r="H6" s="79"/>
      <c r="N6" s="79"/>
    </row>
    <row r="7" spans="1:31" s="78" customFormat="1" ht="6.75" customHeight="1" x14ac:dyDescent="0.3">
      <c r="A7" s="82"/>
      <c r="B7" s="79"/>
      <c r="H7" s="79"/>
      <c r="N7" s="79"/>
    </row>
    <row r="8" spans="1:31" s="78" customFormat="1" ht="24.75" customHeight="1" x14ac:dyDescent="0.3">
      <c r="A8" s="83" t="s">
        <v>41</v>
      </c>
      <c r="B8" s="84" t="s">
        <v>42</v>
      </c>
      <c r="C8" s="85"/>
      <c r="D8" s="85"/>
      <c r="E8" s="85"/>
      <c r="F8" s="85"/>
      <c r="G8" s="86"/>
      <c r="H8" s="79"/>
      <c r="J8" s="85"/>
      <c r="K8" s="85"/>
      <c r="L8" s="85"/>
      <c r="N8" s="79"/>
      <c r="P8" s="85"/>
      <c r="Q8" s="85"/>
      <c r="R8" s="85"/>
      <c r="V8" s="85"/>
      <c r="W8" s="85"/>
      <c r="X8" s="85"/>
      <c r="AC8" s="85"/>
      <c r="AD8" s="85"/>
      <c r="AE8" s="85"/>
    </row>
    <row r="9" spans="1:31" s="78" customFormat="1" ht="34.5" customHeight="1" x14ac:dyDescent="0.3">
      <c r="A9" s="83" t="s">
        <v>11</v>
      </c>
      <c r="B9" s="87" t="s">
        <v>32</v>
      </c>
      <c r="C9" s="88"/>
      <c r="D9" s="88"/>
      <c r="E9" s="88"/>
      <c r="F9" s="88"/>
      <c r="G9" s="89"/>
      <c r="H9" s="89"/>
      <c r="I9" s="89"/>
      <c r="J9" s="89"/>
      <c r="K9" s="89"/>
      <c r="L9" s="83"/>
      <c r="N9" s="79"/>
      <c r="R9" s="83"/>
      <c r="X9" s="83"/>
      <c r="AE9" s="83"/>
    </row>
    <row r="10" spans="1:31" ht="26.4" customHeight="1" thickBot="1" x14ac:dyDescent="0.35">
      <c r="A10" s="78"/>
      <c r="B10" s="79"/>
      <c r="C10" s="78"/>
      <c r="D10" s="78"/>
      <c r="E10" s="78"/>
      <c r="F10" s="78"/>
      <c r="G10" s="78"/>
      <c r="H10" s="79"/>
      <c r="I10" s="78"/>
      <c r="J10" s="78"/>
      <c r="K10" s="78"/>
      <c r="L10" s="78"/>
      <c r="M10" s="78"/>
      <c r="N10" s="79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</row>
    <row r="11" spans="1:31" ht="39.15" customHeight="1" thickBot="1" x14ac:dyDescent="0.35">
      <c r="A11" s="78"/>
      <c r="B11" s="302" t="s">
        <v>6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4"/>
    </row>
    <row r="12" spans="1:31" ht="30.15" customHeight="1" thickBot="1" x14ac:dyDescent="0.35">
      <c r="A12" s="305" t="s">
        <v>10</v>
      </c>
      <c r="B12" s="307" t="s">
        <v>3</v>
      </c>
      <c r="C12" s="308"/>
      <c r="D12" s="308"/>
      <c r="E12" s="308"/>
      <c r="F12" s="309"/>
      <c r="G12" s="310" t="s">
        <v>1</v>
      </c>
      <c r="H12" s="311"/>
      <c r="I12" s="311"/>
      <c r="J12" s="311"/>
      <c r="K12" s="312"/>
      <c r="L12" s="313" t="s">
        <v>2</v>
      </c>
      <c r="M12" s="314"/>
      <c r="N12" s="314"/>
      <c r="O12" s="314"/>
      <c r="P12" s="314"/>
      <c r="Q12" s="315" t="s">
        <v>34</v>
      </c>
      <c r="R12" s="316"/>
      <c r="S12" s="316"/>
      <c r="T12" s="316"/>
      <c r="U12" s="317"/>
      <c r="V12" s="318" t="s">
        <v>4</v>
      </c>
      <c r="W12" s="319"/>
      <c r="X12" s="319"/>
      <c r="Y12" s="319"/>
      <c r="Z12" s="320"/>
      <c r="AA12" s="321" t="s">
        <v>5</v>
      </c>
      <c r="AB12" s="322"/>
      <c r="AC12" s="322"/>
      <c r="AD12" s="322"/>
      <c r="AE12" s="323"/>
    </row>
    <row r="13" spans="1:31" ht="39.15" customHeight="1" thickBot="1" x14ac:dyDescent="0.35">
      <c r="A13" s="306"/>
      <c r="B13" s="90" t="s">
        <v>7</v>
      </c>
      <c r="C13" s="91" t="s">
        <v>8</v>
      </c>
      <c r="D13" s="92" t="s">
        <v>23</v>
      </c>
      <c r="E13" s="93" t="s">
        <v>24</v>
      </c>
      <c r="F13" s="94" t="s">
        <v>13</v>
      </c>
      <c r="G13" s="95" t="s">
        <v>7</v>
      </c>
      <c r="H13" s="91" t="s">
        <v>8</v>
      </c>
      <c r="I13" s="92" t="s">
        <v>23</v>
      </c>
      <c r="J13" s="93" t="s">
        <v>22</v>
      </c>
      <c r="K13" s="94" t="s">
        <v>13</v>
      </c>
      <c r="L13" s="95" t="s">
        <v>7</v>
      </c>
      <c r="M13" s="91" t="s">
        <v>8</v>
      </c>
      <c r="N13" s="92" t="s">
        <v>23</v>
      </c>
      <c r="O13" s="93" t="s">
        <v>20</v>
      </c>
      <c r="P13" s="94" t="s">
        <v>13</v>
      </c>
      <c r="Q13" s="95" t="s">
        <v>7</v>
      </c>
      <c r="R13" s="91" t="s">
        <v>8</v>
      </c>
      <c r="S13" s="92" t="s">
        <v>21</v>
      </c>
      <c r="T13" s="93" t="s">
        <v>22</v>
      </c>
      <c r="U13" s="96" t="s">
        <v>13</v>
      </c>
      <c r="V13" s="90" t="s">
        <v>7</v>
      </c>
      <c r="W13" s="91" t="s">
        <v>8</v>
      </c>
      <c r="X13" s="92" t="s">
        <v>21</v>
      </c>
      <c r="Y13" s="93" t="s">
        <v>22</v>
      </c>
      <c r="Z13" s="94" t="s">
        <v>13</v>
      </c>
      <c r="AA13" s="90" t="s">
        <v>7</v>
      </c>
      <c r="AB13" s="91" t="s">
        <v>8</v>
      </c>
      <c r="AC13" s="92" t="s">
        <v>21</v>
      </c>
      <c r="AD13" s="93" t="s">
        <v>22</v>
      </c>
      <c r="AE13" s="94" t="s">
        <v>13</v>
      </c>
    </row>
    <row r="14" spans="1:31" s="98" customFormat="1" ht="36" customHeight="1" x14ac:dyDescent="0.3">
      <c r="A14" s="97" t="s">
        <v>25</v>
      </c>
      <c r="B14" s="42" t="e">
        <f>#REF!+'CONTRACTACIO 2n TR 2018'!B14+'CONTRACTACIO 3r TR 2018'!B14+'CONTRACTACIO 4t TR 2018'!B14</f>
        <v>#REF!</v>
      </c>
      <c r="C14" s="53" t="e">
        <f t="shared" ref="C14:C21" si="0">IF(B14,B14/$B$22,"")</f>
        <v>#REF!</v>
      </c>
      <c r="D14" s="43" t="e">
        <f>#REF!+'CONTRACTACIO 2n TR 2018'!D14+'CONTRACTACIO 3r TR 2018'!D14+'CONTRACTACIO 4t TR 2018'!D14</f>
        <v>#REF!</v>
      </c>
      <c r="E14" s="43" t="e">
        <f>#REF!+'CONTRACTACIO 2n TR 2018'!E14+'CONTRACTACIO 3r TR 2018'!E14+'CONTRACTACIO 4t TR 2018'!E14</f>
        <v>#REF!</v>
      </c>
      <c r="F14" s="54" t="e">
        <f t="shared" ref="F14:F21" si="1">IF(E14,E14/$E$22,"")</f>
        <v>#REF!</v>
      </c>
      <c r="G14" s="42" t="e">
        <f>#REF!+'CONTRACTACIO 2n TR 2018'!G14+'CONTRACTACIO 3r TR 2018'!G14+'CONTRACTACIO 4t TR 2018'!G14</f>
        <v>#REF!</v>
      </c>
      <c r="H14" s="53" t="e">
        <f t="shared" ref="H14:H21" si="2">IF(G14,G14/$G$22,"")</f>
        <v>#REF!</v>
      </c>
      <c r="I14" s="43" t="e">
        <f>#REF!+'CONTRACTACIO 2n TR 2018'!I14+'CONTRACTACIO 3r TR 2018'!I14+'CONTRACTACIO 4t TR 2018'!I14</f>
        <v>#REF!</v>
      </c>
      <c r="J14" s="43" t="e">
        <f>#REF!+'CONTRACTACIO 2n TR 2018'!J14+'CONTRACTACIO 3r TR 2018'!J14+'CONTRACTACIO 4t TR 2018'!J14</f>
        <v>#REF!</v>
      </c>
      <c r="K14" s="54" t="e">
        <f t="shared" ref="K14:K21" si="3">IF(J14,J14/$J$22,"")</f>
        <v>#REF!</v>
      </c>
      <c r="L14" s="42" t="e">
        <f>#REF!+'CONTRACTACIO 2n TR 2018'!L14+'CONTRACTACIO 3r TR 2018'!L14+'CONTRACTACIO 4t TR 2018'!L14</f>
        <v>#REF!</v>
      </c>
      <c r="M14" s="53" t="e">
        <f t="shared" ref="M14:M21" si="4">IF(L14,L14/$L$22,"")</f>
        <v>#REF!</v>
      </c>
      <c r="N14" s="43" t="e">
        <f>#REF!+'CONTRACTACIO 2n TR 2018'!N14+'CONTRACTACIO 3r TR 2018'!N14+'CONTRACTACIO 4t TR 2018'!N14</f>
        <v>#REF!</v>
      </c>
      <c r="O14" s="43" t="e">
        <f>#REF!+'CONTRACTACIO 2n TR 2018'!O14+'CONTRACTACIO 3r TR 2018'!O14+'CONTRACTACIO 4t TR 2018'!O14</f>
        <v>#REF!</v>
      </c>
      <c r="P14" s="54" t="e">
        <f t="shared" ref="P14:P21" si="5">IF(O14,O14/$O$22,"")</f>
        <v>#REF!</v>
      </c>
      <c r="Q14" s="42" t="e">
        <f>#REF!+'CONTRACTACIO 2n TR 2018'!Q14+'CONTRACTACIO 3r TR 2018'!Q14+'CONTRACTACIO 4t TR 2018'!Q14</f>
        <v>#REF!</v>
      </c>
      <c r="R14" s="53" t="e">
        <f t="shared" ref="R14:R21" si="6">IF(Q14,Q14/$Q$22,"")</f>
        <v>#REF!</v>
      </c>
      <c r="S14" s="43" t="e">
        <f>#REF!+'CONTRACTACIO 2n TR 2018'!S14+'CONTRACTACIO 3r TR 2018'!S14+'CONTRACTACIO 4t TR 2018'!S14</f>
        <v>#REF!</v>
      </c>
      <c r="T14" s="43" t="e">
        <f>#REF!+'CONTRACTACIO 2n TR 2018'!T14+'CONTRACTACIO 3r TR 2018'!T14+'CONTRACTACIO 4t TR 2018'!T14</f>
        <v>#REF!</v>
      </c>
      <c r="U14" s="54" t="e">
        <f t="shared" ref="U14:U21" si="7">IF(T14,T14/$T$22,"")</f>
        <v>#REF!</v>
      </c>
      <c r="V14" s="42" t="e">
        <f>#REF!+'CONTRACTACIO 2n TR 2018'!V14+'CONTRACTACIO 3r TR 2018'!V14+'CONTRACTACIO 4t TR 2018'!V14</f>
        <v>#REF!</v>
      </c>
      <c r="W14" s="53" t="e">
        <f t="shared" ref="W14:W21" si="8">IF(V14,V14/$V$22,"")</f>
        <v>#REF!</v>
      </c>
      <c r="X14" s="43" t="e">
        <f>#REF!+'CONTRACTACIO 2n TR 2018'!X14+'CONTRACTACIO 3r TR 2018'!X14+'CONTRACTACIO 4t TR 2018'!X14</f>
        <v>#REF!</v>
      </c>
      <c r="Y14" s="43" t="e">
        <f>#REF!+'CONTRACTACIO 2n TR 2018'!Y14+'CONTRACTACIO 3r TR 2018'!Y14+'CONTRACTACIO 4t TR 2018'!Y14</f>
        <v>#REF!</v>
      </c>
      <c r="Z14" s="54" t="e">
        <f t="shared" ref="Z14:Z21" si="9">IF(Y14,Y14/$Y$22,"")</f>
        <v>#REF!</v>
      </c>
      <c r="AA14" s="42" t="e">
        <f>#REF!+'CONTRACTACIO 2n TR 2018'!AA14+'CONTRACTACIO 3r TR 2018'!AA14+'CONTRACTACIO 4t TR 2018'!AA14</f>
        <v>#REF!</v>
      </c>
      <c r="AB14" s="53" t="e">
        <f t="shared" ref="AB14:AB21" si="10">IF(AA14,AA14/$AA$22,"")</f>
        <v>#REF!</v>
      </c>
      <c r="AC14" s="43" t="e">
        <f>#REF!+'CONTRACTACIO 2n TR 2018'!AC14+'CONTRACTACIO 3r TR 2018'!AC14+'CONTRACTACIO 4t TR 2018'!AC14</f>
        <v>#REF!</v>
      </c>
      <c r="AD14" s="43" t="e">
        <f>#REF!+'CONTRACTACIO 2n TR 2018'!AD14+'CONTRACTACIO 3r TR 2018'!AD14+'CONTRACTACIO 4t TR 2018'!AD14</f>
        <v>#REF!</v>
      </c>
      <c r="AE14" s="54" t="e">
        <f t="shared" ref="AE14:AE21" si="11">IF(AD14,AD14/$AD$22,"")</f>
        <v>#REF!</v>
      </c>
    </row>
    <row r="15" spans="1:31" s="98" customFormat="1" ht="36" customHeight="1" x14ac:dyDescent="0.3">
      <c r="A15" s="99" t="s">
        <v>18</v>
      </c>
      <c r="B15" s="42" t="e">
        <f>#REF!+'CONTRACTACIO 2n TR 2018'!B15+'CONTRACTACIO 3r TR 2018'!B15+'CONTRACTACIO 4t TR 2018'!B15</f>
        <v>#REF!</v>
      </c>
      <c r="C15" s="53" t="e">
        <f t="shared" si="0"/>
        <v>#REF!</v>
      </c>
      <c r="D15" s="46" t="e">
        <f>#REF!+'CONTRACTACIO 2n TR 2018'!D15+'CONTRACTACIO 3r TR 2018'!D15+'CONTRACTACIO 4t TR 2018'!D15</f>
        <v>#REF!</v>
      </c>
      <c r="E15" s="46" t="e">
        <f>#REF!+'CONTRACTACIO 2n TR 2018'!E15+'CONTRACTACIO 3r TR 2018'!E15+'CONTRACTACIO 4t TR 2018'!E15</f>
        <v>#REF!</v>
      </c>
      <c r="F15" s="54" t="e">
        <f t="shared" si="1"/>
        <v>#REF!</v>
      </c>
      <c r="G15" s="42" t="e">
        <f>#REF!+'CONTRACTACIO 2n TR 2018'!G15+'CONTRACTACIO 3r TR 2018'!G15+'CONTRACTACIO 4t TR 2018'!G15</f>
        <v>#REF!</v>
      </c>
      <c r="H15" s="53" t="e">
        <f t="shared" si="2"/>
        <v>#REF!</v>
      </c>
      <c r="I15" s="46" t="e">
        <f>#REF!+'CONTRACTACIO 2n TR 2018'!I15+'CONTRACTACIO 3r TR 2018'!I15+'CONTRACTACIO 4t TR 2018'!I15</f>
        <v>#REF!</v>
      </c>
      <c r="J15" s="46" t="e">
        <f>#REF!+'CONTRACTACIO 2n TR 2018'!J15+'CONTRACTACIO 3r TR 2018'!J15+'CONTRACTACIO 4t TR 2018'!J15</f>
        <v>#REF!</v>
      </c>
      <c r="K15" s="54" t="e">
        <f t="shared" si="3"/>
        <v>#REF!</v>
      </c>
      <c r="L15" s="42" t="e">
        <f>#REF!+'CONTRACTACIO 2n TR 2018'!L15+'CONTRACTACIO 3r TR 2018'!L15+'CONTRACTACIO 4t TR 2018'!L15</f>
        <v>#REF!</v>
      </c>
      <c r="M15" s="53" t="e">
        <f t="shared" si="4"/>
        <v>#REF!</v>
      </c>
      <c r="N15" s="46" t="e">
        <f>#REF!+'CONTRACTACIO 2n TR 2018'!N15+'CONTRACTACIO 3r TR 2018'!N15+'CONTRACTACIO 4t TR 2018'!N15</f>
        <v>#REF!</v>
      </c>
      <c r="O15" s="46" t="e">
        <f>#REF!+'CONTRACTACIO 2n TR 2018'!O15+'CONTRACTACIO 3r TR 2018'!O15+'CONTRACTACIO 4t TR 2018'!O15</f>
        <v>#REF!</v>
      </c>
      <c r="P15" s="54" t="e">
        <f t="shared" si="5"/>
        <v>#REF!</v>
      </c>
      <c r="Q15" s="42" t="e">
        <f>#REF!+'CONTRACTACIO 2n TR 2018'!Q15+'CONTRACTACIO 3r TR 2018'!Q15+'CONTRACTACIO 4t TR 2018'!Q15</f>
        <v>#REF!</v>
      </c>
      <c r="R15" s="53" t="e">
        <f t="shared" si="6"/>
        <v>#REF!</v>
      </c>
      <c r="S15" s="46" t="e">
        <f>#REF!+'CONTRACTACIO 2n TR 2018'!S15+'CONTRACTACIO 3r TR 2018'!S15+'CONTRACTACIO 4t TR 2018'!S15</f>
        <v>#REF!</v>
      </c>
      <c r="T15" s="46" t="e">
        <f>#REF!+'CONTRACTACIO 2n TR 2018'!T15+'CONTRACTACIO 3r TR 2018'!T15+'CONTRACTACIO 4t TR 2018'!T15</f>
        <v>#REF!</v>
      </c>
      <c r="U15" s="54" t="e">
        <f t="shared" si="7"/>
        <v>#REF!</v>
      </c>
      <c r="V15" s="42" t="e">
        <f>#REF!+'CONTRACTACIO 2n TR 2018'!V15+'CONTRACTACIO 3r TR 2018'!V15+'CONTRACTACIO 4t TR 2018'!V15</f>
        <v>#REF!</v>
      </c>
      <c r="W15" s="53" t="e">
        <f t="shared" si="8"/>
        <v>#REF!</v>
      </c>
      <c r="X15" s="46" t="e">
        <f>#REF!+'CONTRACTACIO 2n TR 2018'!X15+'CONTRACTACIO 3r TR 2018'!X15+'CONTRACTACIO 4t TR 2018'!X15</f>
        <v>#REF!</v>
      </c>
      <c r="Y15" s="46" t="e">
        <f>#REF!+'CONTRACTACIO 2n TR 2018'!Y15+'CONTRACTACIO 3r TR 2018'!Y15+'CONTRACTACIO 4t TR 2018'!Y15</f>
        <v>#REF!</v>
      </c>
      <c r="Z15" s="54" t="e">
        <f t="shared" si="9"/>
        <v>#REF!</v>
      </c>
      <c r="AA15" s="42" t="e">
        <f>#REF!+'CONTRACTACIO 2n TR 2018'!AA15+'CONTRACTACIO 3r TR 2018'!AA15+'CONTRACTACIO 4t TR 2018'!AA15</f>
        <v>#REF!</v>
      </c>
      <c r="AB15" s="53" t="e">
        <f t="shared" si="10"/>
        <v>#REF!</v>
      </c>
      <c r="AC15" s="46" t="e">
        <f>#REF!+'CONTRACTACIO 2n TR 2018'!AC15+'CONTRACTACIO 3r TR 2018'!AC15+'CONTRACTACIO 4t TR 2018'!AC15</f>
        <v>#REF!</v>
      </c>
      <c r="AD15" s="46" t="e">
        <f>#REF!+'CONTRACTACIO 2n TR 2018'!AD15+'CONTRACTACIO 3r TR 2018'!AD15+'CONTRACTACIO 4t TR 2018'!AD15</f>
        <v>#REF!</v>
      </c>
      <c r="AE15" s="54" t="e">
        <f t="shared" si="11"/>
        <v>#REF!</v>
      </c>
    </row>
    <row r="16" spans="1:31" s="98" customFormat="1" ht="36" customHeight="1" x14ac:dyDescent="0.3">
      <c r="A16" s="99" t="s">
        <v>19</v>
      </c>
      <c r="B16" s="42" t="e">
        <f>#REF!+'CONTRACTACIO 2n TR 2018'!B16+'CONTRACTACIO 3r TR 2018'!B16+'CONTRACTACIO 4t TR 2018'!B16</f>
        <v>#REF!</v>
      </c>
      <c r="C16" s="53" t="e">
        <f t="shared" si="0"/>
        <v>#REF!</v>
      </c>
      <c r="D16" s="46" t="e">
        <f>#REF!+'CONTRACTACIO 2n TR 2018'!D16+'CONTRACTACIO 3r TR 2018'!D16+'CONTRACTACIO 4t TR 2018'!D16</f>
        <v>#REF!</v>
      </c>
      <c r="E16" s="46" t="e">
        <f>#REF!+'CONTRACTACIO 2n TR 2018'!E16+'CONTRACTACIO 3r TR 2018'!E16+'CONTRACTACIO 4t TR 2018'!E16</f>
        <v>#REF!</v>
      </c>
      <c r="F16" s="54" t="e">
        <f t="shared" si="1"/>
        <v>#REF!</v>
      </c>
      <c r="G16" s="42" t="e">
        <f>#REF!+'CONTRACTACIO 2n TR 2018'!G16+'CONTRACTACIO 3r TR 2018'!G16+'CONTRACTACIO 4t TR 2018'!G16</f>
        <v>#REF!</v>
      </c>
      <c r="H16" s="53" t="e">
        <f t="shared" si="2"/>
        <v>#REF!</v>
      </c>
      <c r="I16" s="46" t="e">
        <f>#REF!+'CONTRACTACIO 2n TR 2018'!I16+'CONTRACTACIO 3r TR 2018'!I16+'CONTRACTACIO 4t TR 2018'!I16</f>
        <v>#REF!</v>
      </c>
      <c r="J16" s="46" t="e">
        <f>#REF!+'CONTRACTACIO 2n TR 2018'!J16+'CONTRACTACIO 3r TR 2018'!J16+'CONTRACTACIO 4t TR 2018'!J16</f>
        <v>#REF!</v>
      </c>
      <c r="K16" s="54" t="e">
        <f t="shared" si="3"/>
        <v>#REF!</v>
      </c>
      <c r="L16" s="42" t="e">
        <f>#REF!+'CONTRACTACIO 2n TR 2018'!L16+'CONTRACTACIO 3r TR 2018'!L16+'CONTRACTACIO 4t TR 2018'!L16</f>
        <v>#REF!</v>
      </c>
      <c r="M16" s="53" t="e">
        <f t="shared" si="4"/>
        <v>#REF!</v>
      </c>
      <c r="N16" s="46" t="e">
        <f>#REF!+'CONTRACTACIO 2n TR 2018'!N16+'CONTRACTACIO 3r TR 2018'!N16+'CONTRACTACIO 4t TR 2018'!N16</f>
        <v>#REF!</v>
      </c>
      <c r="O16" s="46" t="e">
        <f>#REF!+'CONTRACTACIO 2n TR 2018'!O16+'CONTRACTACIO 3r TR 2018'!O16+'CONTRACTACIO 4t TR 2018'!O16</f>
        <v>#REF!</v>
      </c>
      <c r="P16" s="54" t="e">
        <f t="shared" si="5"/>
        <v>#REF!</v>
      </c>
      <c r="Q16" s="42" t="e">
        <f>#REF!+'CONTRACTACIO 2n TR 2018'!Q16+'CONTRACTACIO 3r TR 2018'!Q16+'CONTRACTACIO 4t TR 2018'!Q16</f>
        <v>#REF!</v>
      </c>
      <c r="R16" s="53" t="e">
        <f t="shared" si="6"/>
        <v>#REF!</v>
      </c>
      <c r="S16" s="46" t="e">
        <f>#REF!+'CONTRACTACIO 2n TR 2018'!S16+'CONTRACTACIO 3r TR 2018'!S16+'CONTRACTACIO 4t TR 2018'!S16</f>
        <v>#REF!</v>
      </c>
      <c r="T16" s="46" t="e">
        <f>#REF!+'CONTRACTACIO 2n TR 2018'!T16+'CONTRACTACIO 3r TR 2018'!T16+'CONTRACTACIO 4t TR 2018'!T16</f>
        <v>#REF!</v>
      </c>
      <c r="U16" s="54" t="e">
        <f t="shared" si="7"/>
        <v>#REF!</v>
      </c>
      <c r="V16" s="42" t="e">
        <f>#REF!+'CONTRACTACIO 2n TR 2018'!V16+'CONTRACTACIO 3r TR 2018'!V16+'CONTRACTACIO 4t TR 2018'!V16</f>
        <v>#REF!</v>
      </c>
      <c r="W16" s="53" t="e">
        <f t="shared" si="8"/>
        <v>#REF!</v>
      </c>
      <c r="X16" s="46" t="e">
        <f>#REF!+'CONTRACTACIO 2n TR 2018'!X16+'CONTRACTACIO 3r TR 2018'!X16+'CONTRACTACIO 4t TR 2018'!X16</f>
        <v>#REF!</v>
      </c>
      <c r="Y16" s="46" t="e">
        <f>#REF!+'CONTRACTACIO 2n TR 2018'!Y16+'CONTRACTACIO 3r TR 2018'!Y16+'CONTRACTACIO 4t TR 2018'!Y16</f>
        <v>#REF!</v>
      </c>
      <c r="Z16" s="54" t="e">
        <f t="shared" si="9"/>
        <v>#REF!</v>
      </c>
      <c r="AA16" s="42" t="e">
        <f>#REF!+'CONTRACTACIO 2n TR 2018'!AA16+'CONTRACTACIO 3r TR 2018'!AA16+'CONTRACTACIO 4t TR 2018'!AA16</f>
        <v>#REF!</v>
      </c>
      <c r="AB16" s="53" t="e">
        <f t="shared" si="10"/>
        <v>#REF!</v>
      </c>
      <c r="AC16" s="46" t="e">
        <f>#REF!+'CONTRACTACIO 2n TR 2018'!AC16+'CONTRACTACIO 3r TR 2018'!AC16+'CONTRACTACIO 4t TR 2018'!AC16</f>
        <v>#REF!</v>
      </c>
      <c r="AD16" s="46" t="e">
        <f>#REF!+'CONTRACTACIO 2n TR 2018'!AD16+'CONTRACTACIO 3r TR 2018'!AD16+'CONTRACTACIO 4t TR 2018'!AD16</f>
        <v>#REF!</v>
      </c>
      <c r="AE16" s="54" t="e">
        <f t="shared" si="11"/>
        <v>#REF!</v>
      </c>
    </row>
    <row r="17" spans="1:31" s="98" customFormat="1" ht="36" customHeight="1" x14ac:dyDescent="0.3">
      <c r="A17" s="99" t="s">
        <v>26</v>
      </c>
      <c r="B17" s="42" t="e">
        <f>#REF!+'CONTRACTACIO 2n TR 2018'!B17+'CONTRACTACIO 3r TR 2018'!B17+'CONTRACTACIO 4t TR 2018'!B17</f>
        <v>#REF!</v>
      </c>
      <c r="C17" s="53" t="e">
        <f t="shared" si="0"/>
        <v>#REF!</v>
      </c>
      <c r="D17" s="46" t="e">
        <f>#REF!+'CONTRACTACIO 2n TR 2018'!D17+'CONTRACTACIO 3r TR 2018'!D17+'CONTRACTACIO 4t TR 2018'!D17</f>
        <v>#REF!</v>
      </c>
      <c r="E17" s="46" t="e">
        <f>#REF!+'CONTRACTACIO 2n TR 2018'!E17+'CONTRACTACIO 3r TR 2018'!E17+'CONTRACTACIO 4t TR 2018'!E17</f>
        <v>#REF!</v>
      </c>
      <c r="F17" s="54" t="e">
        <f t="shared" si="1"/>
        <v>#REF!</v>
      </c>
      <c r="G17" s="42" t="e">
        <f>#REF!+'CONTRACTACIO 2n TR 2018'!G17+'CONTRACTACIO 3r TR 2018'!G17+'CONTRACTACIO 4t TR 2018'!G17</f>
        <v>#REF!</v>
      </c>
      <c r="H17" s="53" t="e">
        <f t="shared" si="2"/>
        <v>#REF!</v>
      </c>
      <c r="I17" s="46" t="e">
        <f>#REF!+'CONTRACTACIO 2n TR 2018'!I17+'CONTRACTACIO 3r TR 2018'!I17+'CONTRACTACIO 4t TR 2018'!I17</f>
        <v>#REF!</v>
      </c>
      <c r="J17" s="46" t="e">
        <f>#REF!+'CONTRACTACIO 2n TR 2018'!J17+'CONTRACTACIO 3r TR 2018'!J17+'CONTRACTACIO 4t TR 2018'!J17</f>
        <v>#REF!</v>
      </c>
      <c r="K17" s="54" t="e">
        <f t="shared" si="3"/>
        <v>#REF!</v>
      </c>
      <c r="L17" s="42" t="e">
        <f>#REF!+'CONTRACTACIO 2n TR 2018'!L17+'CONTRACTACIO 3r TR 2018'!L17+'CONTRACTACIO 4t TR 2018'!L17</f>
        <v>#REF!</v>
      </c>
      <c r="M17" s="53" t="e">
        <f t="shared" si="4"/>
        <v>#REF!</v>
      </c>
      <c r="N17" s="46" t="e">
        <f>#REF!+'CONTRACTACIO 2n TR 2018'!N17+'CONTRACTACIO 3r TR 2018'!N17+'CONTRACTACIO 4t TR 2018'!N17</f>
        <v>#REF!</v>
      </c>
      <c r="O17" s="46" t="e">
        <f>#REF!+'CONTRACTACIO 2n TR 2018'!O17+'CONTRACTACIO 3r TR 2018'!O17+'CONTRACTACIO 4t TR 2018'!O17</f>
        <v>#REF!</v>
      </c>
      <c r="P17" s="54" t="e">
        <f t="shared" si="5"/>
        <v>#REF!</v>
      </c>
      <c r="Q17" s="42" t="e">
        <f>#REF!+'CONTRACTACIO 2n TR 2018'!Q17+'CONTRACTACIO 3r TR 2018'!Q17+'CONTRACTACIO 4t TR 2018'!Q17</f>
        <v>#REF!</v>
      </c>
      <c r="R17" s="53" t="e">
        <f t="shared" si="6"/>
        <v>#REF!</v>
      </c>
      <c r="S17" s="46" t="e">
        <f>#REF!+'CONTRACTACIO 2n TR 2018'!S17+'CONTRACTACIO 3r TR 2018'!S17+'CONTRACTACIO 4t TR 2018'!S17</f>
        <v>#REF!</v>
      </c>
      <c r="T17" s="46" t="e">
        <f>#REF!+'CONTRACTACIO 2n TR 2018'!T17+'CONTRACTACIO 3r TR 2018'!T17+'CONTRACTACIO 4t TR 2018'!T17</f>
        <v>#REF!</v>
      </c>
      <c r="U17" s="54" t="e">
        <f t="shared" si="7"/>
        <v>#REF!</v>
      </c>
      <c r="V17" s="42" t="e">
        <f>#REF!+'CONTRACTACIO 2n TR 2018'!V17+'CONTRACTACIO 3r TR 2018'!V17+'CONTRACTACIO 4t TR 2018'!V17</f>
        <v>#REF!</v>
      </c>
      <c r="W17" s="53" t="e">
        <f t="shared" si="8"/>
        <v>#REF!</v>
      </c>
      <c r="X17" s="46" t="e">
        <f>#REF!+'CONTRACTACIO 2n TR 2018'!X17+'CONTRACTACIO 3r TR 2018'!X17+'CONTRACTACIO 4t TR 2018'!X17</f>
        <v>#REF!</v>
      </c>
      <c r="Y17" s="46" t="e">
        <f>#REF!+'CONTRACTACIO 2n TR 2018'!Y17+'CONTRACTACIO 3r TR 2018'!Y17+'CONTRACTACIO 4t TR 2018'!Y17</f>
        <v>#REF!</v>
      </c>
      <c r="Z17" s="54" t="e">
        <f t="shared" si="9"/>
        <v>#REF!</v>
      </c>
      <c r="AA17" s="42" t="e">
        <f>#REF!+'CONTRACTACIO 2n TR 2018'!AA17+'CONTRACTACIO 3r TR 2018'!AA17+'CONTRACTACIO 4t TR 2018'!AA17</f>
        <v>#REF!</v>
      </c>
      <c r="AB17" s="53" t="e">
        <f t="shared" si="10"/>
        <v>#REF!</v>
      </c>
      <c r="AC17" s="46" t="e">
        <f>#REF!+'CONTRACTACIO 2n TR 2018'!AC17+'CONTRACTACIO 3r TR 2018'!AC17+'CONTRACTACIO 4t TR 2018'!AC17</f>
        <v>#REF!</v>
      </c>
      <c r="AD17" s="46" t="e">
        <f>#REF!+'CONTRACTACIO 2n TR 2018'!AD17+'CONTRACTACIO 3r TR 2018'!AD17+'CONTRACTACIO 4t TR 2018'!AD17</f>
        <v>#REF!</v>
      </c>
      <c r="AE17" s="54" t="e">
        <f t="shared" si="11"/>
        <v>#REF!</v>
      </c>
    </row>
    <row r="18" spans="1:31" s="98" customFormat="1" ht="36" customHeight="1" x14ac:dyDescent="0.3">
      <c r="A18" s="99" t="s">
        <v>27</v>
      </c>
      <c r="B18" s="42" t="e">
        <f>#REF!+'CONTRACTACIO 2n TR 2018'!B18+'CONTRACTACIO 3r TR 2018'!B18+'CONTRACTACIO 4t TR 2018'!B18</f>
        <v>#REF!</v>
      </c>
      <c r="C18" s="53" t="e">
        <f t="shared" si="0"/>
        <v>#REF!</v>
      </c>
      <c r="D18" s="46" t="e">
        <f>#REF!+'CONTRACTACIO 2n TR 2018'!D18+'CONTRACTACIO 3r TR 2018'!D18+'CONTRACTACIO 4t TR 2018'!D18</f>
        <v>#REF!</v>
      </c>
      <c r="E18" s="46" t="e">
        <f>#REF!+'CONTRACTACIO 2n TR 2018'!E18+'CONTRACTACIO 3r TR 2018'!E18+'CONTRACTACIO 4t TR 2018'!E18</f>
        <v>#REF!</v>
      </c>
      <c r="F18" s="54" t="e">
        <f t="shared" si="1"/>
        <v>#REF!</v>
      </c>
      <c r="G18" s="42" t="e">
        <f>#REF!+'CONTRACTACIO 2n TR 2018'!G18+'CONTRACTACIO 3r TR 2018'!G18+'CONTRACTACIO 4t TR 2018'!G18</f>
        <v>#REF!</v>
      </c>
      <c r="H18" s="53" t="e">
        <f t="shared" si="2"/>
        <v>#REF!</v>
      </c>
      <c r="I18" s="46" t="e">
        <f>#REF!+'CONTRACTACIO 2n TR 2018'!I18+'CONTRACTACIO 3r TR 2018'!I18+'CONTRACTACIO 4t TR 2018'!I18</f>
        <v>#REF!</v>
      </c>
      <c r="J18" s="46" t="e">
        <f>#REF!+'CONTRACTACIO 2n TR 2018'!J18+'CONTRACTACIO 3r TR 2018'!J18+'CONTRACTACIO 4t TR 2018'!J18</f>
        <v>#REF!</v>
      </c>
      <c r="K18" s="54" t="e">
        <f t="shared" si="3"/>
        <v>#REF!</v>
      </c>
      <c r="L18" s="42" t="e">
        <f>#REF!+'CONTRACTACIO 2n TR 2018'!L18+'CONTRACTACIO 3r TR 2018'!L18+'CONTRACTACIO 4t TR 2018'!L18</f>
        <v>#REF!</v>
      </c>
      <c r="M18" s="53" t="e">
        <f t="shared" si="4"/>
        <v>#REF!</v>
      </c>
      <c r="N18" s="46" t="e">
        <f>#REF!+'CONTRACTACIO 2n TR 2018'!N18+'CONTRACTACIO 3r TR 2018'!N18+'CONTRACTACIO 4t TR 2018'!N18</f>
        <v>#REF!</v>
      </c>
      <c r="O18" s="46" t="e">
        <f>#REF!+'CONTRACTACIO 2n TR 2018'!O18+'CONTRACTACIO 3r TR 2018'!O18+'CONTRACTACIO 4t TR 2018'!O18</f>
        <v>#REF!</v>
      </c>
      <c r="P18" s="54" t="e">
        <f t="shared" si="5"/>
        <v>#REF!</v>
      </c>
      <c r="Q18" s="42" t="e">
        <f>#REF!+'CONTRACTACIO 2n TR 2018'!Q18+'CONTRACTACIO 3r TR 2018'!Q18+'CONTRACTACIO 4t TR 2018'!Q18</f>
        <v>#REF!</v>
      </c>
      <c r="R18" s="53" t="e">
        <f t="shared" si="6"/>
        <v>#REF!</v>
      </c>
      <c r="S18" s="46" t="e">
        <f>#REF!+'CONTRACTACIO 2n TR 2018'!S18+'CONTRACTACIO 3r TR 2018'!S18+'CONTRACTACIO 4t TR 2018'!S18</f>
        <v>#REF!</v>
      </c>
      <c r="T18" s="46" t="e">
        <f>#REF!+'CONTRACTACIO 2n TR 2018'!T18+'CONTRACTACIO 3r TR 2018'!T18+'CONTRACTACIO 4t TR 2018'!T18</f>
        <v>#REF!</v>
      </c>
      <c r="U18" s="54" t="e">
        <f t="shared" si="7"/>
        <v>#REF!</v>
      </c>
      <c r="V18" s="42" t="e">
        <f>#REF!+'CONTRACTACIO 2n TR 2018'!V18+'CONTRACTACIO 3r TR 2018'!V18+'CONTRACTACIO 4t TR 2018'!V18</f>
        <v>#REF!</v>
      </c>
      <c r="W18" s="53" t="e">
        <f t="shared" si="8"/>
        <v>#REF!</v>
      </c>
      <c r="X18" s="46" t="e">
        <f>#REF!+'CONTRACTACIO 2n TR 2018'!X18+'CONTRACTACIO 3r TR 2018'!X18+'CONTRACTACIO 4t TR 2018'!X18</f>
        <v>#REF!</v>
      </c>
      <c r="Y18" s="46" t="e">
        <f>#REF!+'CONTRACTACIO 2n TR 2018'!Y18+'CONTRACTACIO 3r TR 2018'!Y18+'CONTRACTACIO 4t TR 2018'!Y18</f>
        <v>#REF!</v>
      </c>
      <c r="Z18" s="54" t="e">
        <f t="shared" si="9"/>
        <v>#REF!</v>
      </c>
      <c r="AA18" s="42" t="e">
        <f>#REF!+'CONTRACTACIO 2n TR 2018'!AA18+'CONTRACTACIO 3r TR 2018'!AA18+'CONTRACTACIO 4t TR 2018'!AA18</f>
        <v>#REF!</v>
      </c>
      <c r="AB18" s="53" t="e">
        <f t="shared" si="10"/>
        <v>#REF!</v>
      </c>
      <c r="AC18" s="46" t="e">
        <f>#REF!+'CONTRACTACIO 2n TR 2018'!AC18+'CONTRACTACIO 3r TR 2018'!AC18+'CONTRACTACIO 4t TR 2018'!AC18</f>
        <v>#REF!</v>
      </c>
      <c r="AD18" s="46" t="e">
        <f>#REF!+'CONTRACTACIO 2n TR 2018'!AD18+'CONTRACTACIO 3r TR 2018'!AD18+'CONTRACTACIO 4t TR 2018'!AD18</f>
        <v>#REF!</v>
      </c>
      <c r="AE18" s="54" t="e">
        <f t="shared" si="11"/>
        <v>#REF!</v>
      </c>
    </row>
    <row r="19" spans="1:31" s="98" customFormat="1" ht="36" customHeight="1" x14ac:dyDescent="0.3">
      <c r="A19" s="100" t="s">
        <v>33</v>
      </c>
      <c r="B19" s="42" t="e">
        <f>#REF!+'CONTRACTACIO 2n TR 2018'!B19+'CONTRACTACIO 3r TR 2018'!B19+'CONTRACTACIO 4t TR 2018'!B19</f>
        <v>#REF!</v>
      </c>
      <c r="C19" s="53" t="e">
        <f t="shared" si="0"/>
        <v>#REF!</v>
      </c>
      <c r="D19" s="46" t="e">
        <f>#REF!+'CONTRACTACIO 2n TR 2018'!D19+'CONTRACTACIO 3r TR 2018'!D19+'CONTRACTACIO 4t TR 2018'!D19</f>
        <v>#REF!</v>
      </c>
      <c r="E19" s="46" t="e">
        <f>#REF!+'CONTRACTACIO 2n TR 2018'!E19+'CONTRACTACIO 3r TR 2018'!E19+'CONTRACTACIO 4t TR 2018'!E19</f>
        <v>#REF!</v>
      </c>
      <c r="F19" s="54" t="e">
        <f t="shared" si="1"/>
        <v>#REF!</v>
      </c>
      <c r="G19" s="42" t="e">
        <f>#REF!+'CONTRACTACIO 2n TR 2018'!G19+'CONTRACTACIO 3r TR 2018'!G19+'CONTRACTACIO 4t TR 2018'!G19</f>
        <v>#REF!</v>
      </c>
      <c r="H19" s="53" t="e">
        <f t="shared" si="2"/>
        <v>#REF!</v>
      </c>
      <c r="I19" s="46" t="e">
        <f>#REF!+'CONTRACTACIO 2n TR 2018'!I19+'CONTRACTACIO 3r TR 2018'!I19+'CONTRACTACIO 4t TR 2018'!I19</f>
        <v>#REF!</v>
      </c>
      <c r="J19" s="46" t="e">
        <f>#REF!+'CONTRACTACIO 2n TR 2018'!J19+'CONTRACTACIO 3r TR 2018'!J19+'CONTRACTACIO 4t TR 2018'!J19</f>
        <v>#REF!</v>
      </c>
      <c r="K19" s="54" t="e">
        <f t="shared" si="3"/>
        <v>#REF!</v>
      </c>
      <c r="L19" s="42" t="e">
        <f>#REF!+'CONTRACTACIO 2n TR 2018'!L19+'CONTRACTACIO 3r TR 2018'!L19+'CONTRACTACIO 4t TR 2018'!L19</f>
        <v>#REF!</v>
      </c>
      <c r="M19" s="53" t="e">
        <f t="shared" si="4"/>
        <v>#REF!</v>
      </c>
      <c r="N19" s="46" t="e">
        <f>#REF!+'CONTRACTACIO 2n TR 2018'!N19+'CONTRACTACIO 3r TR 2018'!N19+'CONTRACTACIO 4t TR 2018'!N19</f>
        <v>#REF!</v>
      </c>
      <c r="O19" s="46" t="e">
        <f>#REF!+'CONTRACTACIO 2n TR 2018'!O19+'CONTRACTACIO 3r TR 2018'!O19+'CONTRACTACIO 4t TR 2018'!O19</f>
        <v>#REF!</v>
      </c>
      <c r="P19" s="54" t="e">
        <f t="shared" si="5"/>
        <v>#REF!</v>
      </c>
      <c r="Q19" s="42" t="e">
        <f>#REF!+'CONTRACTACIO 2n TR 2018'!Q19+'CONTRACTACIO 3r TR 2018'!Q19+'CONTRACTACIO 4t TR 2018'!Q19</f>
        <v>#REF!</v>
      </c>
      <c r="R19" s="53" t="e">
        <f t="shared" si="6"/>
        <v>#REF!</v>
      </c>
      <c r="S19" s="46" t="e">
        <f>#REF!+'CONTRACTACIO 2n TR 2018'!S19+'CONTRACTACIO 3r TR 2018'!S19+'CONTRACTACIO 4t TR 2018'!S19</f>
        <v>#REF!</v>
      </c>
      <c r="T19" s="46" t="e">
        <f>#REF!+'CONTRACTACIO 2n TR 2018'!T19+'CONTRACTACIO 3r TR 2018'!T19+'CONTRACTACIO 4t TR 2018'!T19</f>
        <v>#REF!</v>
      </c>
      <c r="U19" s="54" t="e">
        <f t="shared" si="7"/>
        <v>#REF!</v>
      </c>
      <c r="V19" s="42" t="e">
        <f>#REF!+'CONTRACTACIO 2n TR 2018'!V19+'CONTRACTACIO 3r TR 2018'!V19+'CONTRACTACIO 4t TR 2018'!V19</f>
        <v>#REF!</v>
      </c>
      <c r="W19" s="53" t="e">
        <f t="shared" si="8"/>
        <v>#REF!</v>
      </c>
      <c r="X19" s="46" t="e">
        <f>#REF!+'CONTRACTACIO 2n TR 2018'!X19+'CONTRACTACIO 3r TR 2018'!X19+'CONTRACTACIO 4t TR 2018'!X19</f>
        <v>#REF!</v>
      </c>
      <c r="Y19" s="46" t="e">
        <f>#REF!+'CONTRACTACIO 2n TR 2018'!Y19+'CONTRACTACIO 3r TR 2018'!Y19+'CONTRACTACIO 4t TR 2018'!Y19</f>
        <v>#REF!</v>
      </c>
      <c r="Z19" s="54" t="e">
        <f t="shared" si="9"/>
        <v>#REF!</v>
      </c>
      <c r="AA19" s="42" t="e">
        <f>#REF!+'CONTRACTACIO 2n TR 2018'!AA19+'CONTRACTACIO 3r TR 2018'!AA19+'CONTRACTACIO 4t TR 2018'!AA19</f>
        <v>#REF!</v>
      </c>
      <c r="AB19" s="53" t="e">
        <f t="shared" si="10"/>
        <v>#REF!</v>
      </c>
      <c r="AC19" s="46" t="e">
        <f>#REF!+'CONTRACTACIO 2n TR 2018'!AC19+'CONTRACTACIO 3r TR 2018'!AC19+'CONTRACTACIO 4t TR 2018'!AC19</f>
        <v>#REF!</v>
      </c>
      <c r="AD19" s="46" t="e">
        <f>#REF!+'CONTRACTACIO 2n TR 2018'!AD19+'CONTRACTACIO 3r TR 2018'!AD19+'CONTRACTACIO 4t TR 2018'!AD19</f>
        <v>#REF!</v>
      </c>
      <c r="AE19" s="54" t="e">
        <f t="shared" si="11"/>
        <v>#REF!</v>
      </c>
    </row>
    <row r="20" spans="1:31" s="98" customFormat="1" ht="36" customHeight="1" x14ac:dyDescent="0.3">
      <c r="A20" s="100" t="s">
        <v>28</v>
      </c>
      <c r="B20" s="42" t="e">
        <f>#REF!+'CONTRACTACIO 2n TR 2018'!B20+'CONTRACTACIO 3r TR 2018'!B20+'CONTRACTACIO 4t TR 2018'!B20</f>
        <v>#REF!</v>
      </c>
      <c r="C20" s="53" t="e">
        <f t="shared" si="0"/>
        <v>#REF!</v>
      </c>
      <c r="D20" s="46" t="e">
        <f>#REF!+'CONTRACTACIO 2n TR 2018'!D20+'CONTRACTACIO 3r TR 2018'!D20+'CONTRACTACIO 4t TR 2018'!D20</f>
        <v>#REF!</v>
      </c>
      <c r="E20" s="46" t="e">
        <f>#REF!+'CONTRACTACIO 2n TR 2018'!E20+'CONTRACTACIO 3r TR 2018'!E20+'CONTRACTACIO 4t TR 2018'!E20</f>
        <v>#REF!</v>
      </c>
      <c r="F20" s="54" t="e">
        <f t="shared" si="1"/>
        <v>#REF!</v>
      </c>
      <c r="G20" s="42" t="e">
        <f>#REF!+'CONTRACTACIO 2n TR 2018'!G20+'CONTRACTACIO 3r TR 2018'!G20+'CONTRACTACIO 4t TR 2018'!G20</f>
        <v>#REF!</v>
      </c>
      <c r="H20" s="53" t="e">
        <f t="shared" si="2"/>
        <v>#REF!</v>
      </c>
      <c r="I20" s="46" t="e">
        <f>#REF!+'CONTRACTACIO 2n TR 2018'!I20+'CONTRACTACIO 3r TR 2018'!I20+'CONTRACTACIO 4t TR 2018'!I20</f>
        <v>#REF!</v>
      </c>
      <c r="J20" s="46" t="e">
        <f>#REF!+'CONTRACTACIO 2n TR 2018'!J20+'CONTRACTACIO 3r TR 2018'!J20+'CONTRACTACIO 4t TR 2018'!J20</f>
        <v>#REF!</v>
      </c>
      <c r="K20" s="54" t="e">
        <f t="shared" si="3"/>
        <v>#REF!</v>
      </c>
      <c r="L20" s="42" t="e">
        <f>#REF!+'CONTRACTACIO 2n TR 2018'!L20+'CONTRACTACIO 3r TR 2018'!L20+'CONTRACTACIO 4t TR 2018'!L20</f>
        <v>#REF!</v>
      </c>
      <c r="M20" s="53" t="e">
        <f t="shared" si="4"/>
        <v>#REF!</v>
      </c>
      <c r="N20" s="46" t="e">
        <f>#REF!+'CONTRACTACIO 2n TR 2018'!N20+'CONTRACTACIO 3r TR 2018'!N20+'CONTRACTACIO 4t TR 2018'!N20</f>
        <v>#REF!</v>
      </c>
      <c r="O20" s="46" t="e">
        <f>#REF!+'CONTRACTACIO 2n TR 2018'!O20+'CONTRACTACIO 3r TR 2018'!O20+'CONTRACTACIO 4t TR 2018'!O20</f>
        <v>#REF!</v>
      </c>
      <c r="P20" s="54" t="e">
        <f t="shared" si="5"/>
        <v>#REF!</v>
      </c>
      <c r="Q20" s="42" t="e">
        <f>#REF!+'CONTRACTACIO 2n TR 2018'!Q20+'CONTRACTACIO 3r TR 2018'!Q20+'CONTRACTACIO 4t TR 2018'!Q20</f>
        <v>#REF!</v>
      </c>
      <c r="R20" s="53" t="e">
        <f t="shared" si="6"/>
        <v>#REF!</v>
      </c>
      <c r="S20" s="46" t="e">
        <f>#REF!+'CONTRACTACIO 2n TR 2018'!S20+'CONTRACTACIO 3r TR 2018'!S20+'CONTRACTACIO 4t TR 2018'!S20</f>
        <v>#REF!</v>
      </c>
      <c r="T20" s="46" t="e">
        <f>#REF!+'CONTRACTACIO 2n TR 2018'!T20+'CONTRACTACIO 3r TR 2018'!T20+'CONTRACTACIO 4t TR 2018'!T20</f>
        <v>#REF!</v>
      </c>
      <c r="U20" s="54" t="e">
        <f t="shared" si="7"/>
        <v>#REF!</v>
      </c>
      <c r="V20" s="42" t="e">
        <f>#REF!+'CONTRACTACIO 2n TR 2018'!V20+'CONTRACTACIO 3r TR 2018'!V20+'CONTRACTACIO 4t TR 2018'!V20</f>
        <v>#REF!</v>
      </c>
      <c r="W20" s="53" t="e">
        <f t="shared" si="8"/>
        <v>#REF!</v>
      </c>
      <c r="X20" s="46" t="e">
        <f>#REF!+'CONTRACTACIO 2n TR 2018'!X20+'CONTRACTACIO 3r TR 2018'!X20+'CONTRACTACIO 4t TR 2018'!X20</f>
        <v>#REF!</v>
      </c>
      <c r="Y20" s="46" t="e">
        <f>#REF!+'CONTRACTACIO 2n TR 2018'!Y20+'CONTRACTACIO 3r TR 2018'!Y20+'CONTRACTACIO 4t TR 2018'!Y20</f>
        <v>#REF!</v>
      </c>
      <c r="Z20" s="54" t="e">
        <f t="shared" si="9"/>
        <v>#REF!</v>
      </c>
      <c r="AA20" s="42" t="e">
        <f>#REF!+'CONTRACTACIO 2n TR 2018'!AA20+'CONTRACTACIO 3r TR 2018'!AA20+'CONTRACTACIO 4t TR 2018'!AA20</f>
        <v>#REF!</v>
      </c>
      <c r="AB20" s="53" t="e">
        <f t="shared" si="10"/>
        <v>#REF!</v>
      </c>
      <c r="AC20" s="46" t="e">
        <f>#REF!+'CONTRACTACIO 2n TR 2018'!AC20+'CONTRACTACIO 3r TR 2018'!AC20+'CONTRACTACIO 4t TR 2018'!AC20</f>
        <v>#REF!</v>
      </c>
      <c r="AD20" s="46" t="e">
        <f>#REF!+'CONTRACTACIO 2n TR 2018'!AD20+'CONTRACTACIO 3r TR 2018'!AD20+'CONTRACTACIO 4t TR 2018'!AD20</f>
        <v>#REF!</v>
      </c>
      <c r="AE20" s="54" t="e">
        <f t="shared" si="11"/>
        <v>#REF!</v>
      </c>
    </row>
    <row r="21" spans="1:31" s="98" customFormat="1" ht="36" customHeight="1" x14ac:dyDescent="0.3">
      <c r="A21" s="101" t="s">
        <v>29</v>
      </c>
      <c r="B21" s="42" t="e">
        <f>#REF!+'CONTRACTACIO 2n TR 2018'!B21+'CONTRACTACIO 3r TR 2018'!B21+'CONTRACTACIO 4t TR 2018'!B21</f>
        <v>#REF!</v>
      </c>
      <c r="C21" s="53" t="e">
        <f t="shared" si="0"/>
        <v>#REF!</v>
      </c>
      <c r="D21" s="46" t="e">
        <f>#REF!+'CONTRACTACIO 2n TR 2018'!D21+'CONTRACTACIO 3r TR 2018'!D21+'CONTRACTACIO 4t TR 2018'!D21</f>
        <v>#REF!</v>
      </c>
      <c r="E21" s="46" t="e">
        <f>#REF!+'CONTRACTACIO 2n TR 2018'!E21+'CONTRACTACIO 3r TR 2018'!E21+'CONTRACTACIO 4t TR 2018'!E21</f>
        <v>#REF!</v>
      </c>
      <c r="F21" s="54" t="e">
        <f t="shared" si="1"/>
        <v>#REF!</v>
      </c>
      <c r="G21" s="42" t="e">
        <f>#REF!+'CONTRACTACIO 2n TR 2018'!G21+'CONTRACTACIO 3r TR 2018'!G21+'CONTRACTACIO 4t TR 2018'!G21</f>
        <v>#REF!</v>
      </c>
      <c r="H21" s="53" t="e">
        <f t="shared" si="2"/>
        <v>#REF!</v>
      </c>
      <c r="I21" s="46" t="e">
        <f>#REF!+'CONTRACTACIO 2n TR 2018'!I21+'CONTRACTACIO 3r TR 2018'!I21+'CONTRACTACIO 4t TR 2018'!I21</f>
        <v>#REF!</v>
      </c>
      <c r="J21" s="46" t="e">
        <f>#REF!+'CONTRACTACIO 2n TR 2018'!J21+'CONTRACTACIO 3r TR 2018'!J21+'CONTRACTACIO 4t TR 2018'!J21</f>
        <v>#REF!</v>
      </c>
      <c r="K21" s="54" t="e">
        <f t="shared" si="3"/>
        <v>#REF!</v>
      </c>
      <c r="L21" s="42" t="e">
        <f>#REF!+'CONTRACTACIO 2n TR 2018'!L21+'CONTRACTACIO 3r TR 2018'!L21+'CONTRACTACIO 4t TR 2018'!L21</f>
        <v>#REF!</v>
      </c>
      <c r="M21" s="53" t="e">
        <f t="shared" si="4"/>
        <v>#REF!</v>
      </c>
      <c r="N21" s="46" t="e">
        <f>#REF!+'CONTRACTACIO 2n TR 2018'!N21+'CONTRACTACIO 3r TR 2018'!N21+'CONTRACTACIO 4t TR 2018'!N21</f>
        <v>#REF!</v>
      </c>
      <c r="O21" s="46" t="e">
        <f>#REF!+'CONTRACTACIO 2n TR 2018'!O21+'CONTRACTACIO 3r TR 2018'!O21+'CONTRACTACIO 4t TR 2018'!O21</f>
        <v>#REF!</v>
      </c>
      <c r="P21" s="54" t="e">
        <f t="shared" si="5"/>
        <v>#REF!</v>
      </c>
      <c r="Q21" s="42" t="e">
        <f>#REF!+'CONTRACTACIO 2n TR 2018'!Q21+'CONTRACTACIO 3r TR 2018'!Q21+'CONTRACTACIO 4t TR 2018'!Q21</f>
        <v>#REF!</v>
      </c>
      <c r="R21" s="53" t="e">
        <f t="shared" si="6"/>
        <v>#REF!</v>
      </c>
      <c r="S21" s="46" t="e">
        <f>#REF!+'CONTRACTACIO 2n TR 2018'!S21+'CONTRACTACIO 3r TR 2018'!S21+'CONTRACTACIO 4t TR 2018'!S21</f>
        <v>#REF!</v>
      </c>
      <c r="T21" s="46" t="e">
        <f>#REF!+'CONTRACTACIO 2n TR 2018'!T21+'CONTRACTACIO 3r TR 2018'!T21+'CONTRACTACIO 4t TR 2018'!T21</f>
        <v>#REF!</v>
      </c>
      <c r="U21" s="54" t="e">
        <f t="shared" si="7"/>
        <v>#REF!</v>
      </c>
      <c r="V21" s="42" t="e">
        <f>#REF!+'CONTRACTACIO 2n TR 2018'!V21+'CONTRACTACIO 3r TR 2018'!V21+'CONTRACTACIO 4t TR 2018'!V21</f>
        <v>#REF!</v>
      </c>
      <c r="W21" s="53" t="e">
        <f t="shared" si="8"/>
        <v>#REF!</v>
      </c>
      <c r="X21" s="46" t="e">
        <f>#REF!+'CONTRACTACIO 2n TR 2018'!X21+'CONTRACTACIO 3r TR 2018'!X21+'CONTRACTACIO 4t TR 2018'!X21</f>
        <v>#REF!</v>
      </c>
      <c r="Y21" s="46" t="e">
        <f>#REF!+'CONTRACTACIO 2n TR 2018'!Y21+'CONTRACTACIO 3r TR 2018'!Y21+'CONTRACTACIO 4t TR 2018'!Y21</f>
        <v>#REF!</v>
      </c>
      <c r="Z21" s="54" t="e">
        <f t="shared" si="9"/>
        <v>#REF!</v>
      </c>
      <c r="AA21" s="42" t="e">
        <f>#REF!+'CONTRACTACIO 2n TR 2018'!AA21+'CONTRACTACIO 3r TR 2018'!AA21+'CONTRACTACIO 4t TR 2018'!AA21</f>
        <v>#REF!</v>
      </c>
      <c r="AB21" s="53" t="e">
        <f t="shared" si="10"/>
        <v>#REF!</v>
      </c>
      <c r="AC21" s="46" t="e">
        <f>#REF!+'CONTRACTACIO 2n TR 2018'!AC21+'CONTRACTACIO 3r TR 2018'!AC21+'CONTRACTACIO 4t TR 2018'!AC21</f>
        <v>#REF!</v>
      </c>
      <c r="AD21" s="46" t="e">
        <f>#REF!+'CONTRACTACIO 2n TR 2018'!AD21+'CONTRACTACIO 3r TR 2018'!AD21+'CONTRACTACIO 4t TR 2018'!AD21</f>
        <v>#REF!</v>
      </c>
      <c r="AE21" s="54" t="e">
        <f t="shared" si="11"/>
        <v>#REF!</v>
      </c>
    </row>
    <row r="22" spans="1:31" ht="33" customHeight="1" thickBot="1" x14ac:dyDescent="0.35">
      <c r="A22" s="102" t="s">
        <v>0</v>
      </c>
      <c r="B22" s="49" t="e">
        <f t="shared" ref="B22:AE22" si="12">SUM(B14:B21)</f>
        <v>#REF!</v>
      </c>
      <c r="C22" s="50" t="e">
        <f t="shared" si="12"/>
        <v>#REF!</v>
      </c>
      <c r="D22" s="51" t="e">
        <f t="shared" si="12"/>
        <v>#REF!</v>
      </c>
      <c r="E22" s="51" t="e">
        <f t="shared" si="12"/>
        <v>#REF!</v>
      </c>
      <c r="F22" s="52" t="e">
        <f t="shared" si="12"/>
        <v>#REF!</v>
      </c>
      <c r="G22" s="49" t="e">
        <f t="shared" si="12"/>
        <v>#REF!</v>
      </c>
      <c r="H22" s="50" t="e">
        <f t="shared" si="12"/>
        <v>#REF!</v>
      </c>
      <c r="I22" s="51" t="e">
        <f t="shared" si="12"/>
        <v>#REF!</v>
      </c>
      <c r="J22" s="51" t="e">
        <f t="shared" si="12"/>
        <v>#REF!</v>
      </c>
      <c r="K22" s="52" t="e">
        <f t="shared" si="12"/>
        <v>#REF!</v>
      </c>
      <c r="L22" s="49" t="e">
        <f t="shared" si="12"/>
        <v>#REF!</v>
      </c>
      <c r="M22" s="50" t="e">
        <f t="shared" si="12"/>
        <v>#REF!</v>
      </c>
      <c r="N22" s="51" t="e">
        <f t="shared" si="12"/>
        <v>#REF!</v>
      </c>
      <c r="O22" s="51" t="e">
        <f t="shared" si="12"/>
        <v>#REF!</v>
      </c>
      <c r="P22" s="52" t="e">
        <f t="shared" si="12"/>
        <v>#REF!</v>
      </c>
      <c r="Q22" s="49" t="e">
        <f t="shared" si="12"/>
        <v>#REF!</v>
      </c>
      <c r="R22" s="50" t="e">
        <f t="shared" si="12"/>
        <v>#REF!</v>
      </c>
      <c r="S22" s="51" t="e">
        <f t="shared" si="12"/>
        <v>#REF!</v>
      </c>
      <c r="T22" s="51" t="e">
        <f t="shared" si="12"/>
        <v>#REF!</v>
      </c>
      <c r="U22" s="52" t="e">
        <f t="shared" si="12"/>
        <v>#REF!</v>
      </c>
      <c r="V22" s="49" t="e">
        <f t="shared" si="12"/>
        <v>#REF!</v>
      </c>
      <c r="W22" s="50" t="e">
        <f t="shared" si="12"/>
        <v>#REF!</v>
      </c>
      <c r="X22" s="51" t="e">
        <f t="shared" si="12"/>
        <v>#REF!</v>
      </c>
      <c r="Y22" s="51" t="e">
        <f t="shared" si="12"/>
        <v>#REF!</v>
      </c>
      <c r="Z22" s="52" t="e">
        <f t="shared" si="12"/>
        <v>#REF!</v>
      </c>
      <c r="AA22" s="49" t="e">
        <f t="shared" si="12"/>
        <v>#REF!</v>
      </c>
      <c r="AB22" s="50" t="e">
        <f t="shared" si="12"/>
        <v>#REF!</v>
      </c>
      <c r="AC22" s="51" t="e">
        <f t="shared" si="12"/>
        <v>#REF!</v>
      </c>
      <c r="AD22" s="51" t="e">
        <f t="shared" si="12"/>
        <v>#REF!</v>
      </c>
      <c r="AE22" s="52" t="e">
        <f t="shared" si="12"/>
        <v>#REF!</v>
      </c>
    </row>
    <row r="23" spans="1:31" s="78" customFormat="1" ht="18.75" customHeight="1" x14ac:dyDescent="0.3">
      <c r="B23" s="79"/>
      <c r="H23" s="79"/>
      <c r="N23" s="79"/>
    </row>
    <row r="24" spans="1:31" s="105" customFormat="1" ht="43.8" customHeight="1" x14ac:dyDescent="0.3">
      <c r="A24" s="283" t="s">
        <v>35</v>
      </c>
      <c r="B24" s="283"/>
      <c r="C24" s="283"/>
      <c r="D24" s="283"/>
      <c r="E24" s="283"/>
      <c r="F24" s="283"/>
      <c r="G24" s="283"/>
      <c r="H24" s="283"/>
      <c r="I24" s="106"/>
      <c r="J24" s="106"/>
      <c r="K24" s="106"/>
      <c r="L24" s="107"/>
      <c r="M24" s="108"/>
      <c r="N24" s="103"/>
      <c r="O24" s="103"/>
      <c r="P24" s="106"/>
      <c r="Q24" s="106"/>
      <c r="R24" s="107"/>
      <c r="S24" s="103"/>
      <c r="T24" s="103"/>
      <c r="U24" s="103"/>
      <c r="V24" s="104"/>
      <c r="W24" s="104"/>
      <c r="X24" s="104"/>
      <c r="AC24" s="104"/>
      <c r="AD24" s="104"/>
      <c r="AE24" s="104"/>
    </row>
    <row r="25" spans="1:31" s="110" customFormat="1" x14ac:dyDescent="0.3">
      <c r="A25" s="107"/>
      <c r="B25" s="107"/>
      <c r="C25" s="107"/>
      <c r="D25" s="107"/>
      <c r="E25" s="107"/>
      <c r="F25" s="107"/>
      <c r="G25" s="109"/>
      <c r="H25" s="109"/>
      <c r="I25" s="106"/>
      <c r="J25" s="106"/>
      <c r="K25" s="106"/>
      <c r="L25" s="107"/>
      <c r="M25" s="108"/>
      <c r="N25" s="103"/>
      <c r="O25" s="103"/>
      <c r="P25" s="106"/>
      <c r="Q25" s="106"/>
      <c r="R25" s="107"/>
      <c r="S25" s="103"/>
      <c r="T25" s="103"/>
      <c r="U25" s="103"/>
      <c r="V25" s="104"/>
      <c r="W25" s="104"/>
      <c r="X25" s="104"/>
      <c r="Y25" s="105"/>
      <c r="Z25" s="105"/>
      <c r="AA25" s="105"/>
      <c r="AB25" s="105"/>
      <c r="AC25" s="104"/>
      <c r="AD25" s="104"/>
      <c r="AE25" s="104"/>
    </row>
    <row r="26" spans="1:31" s="111" customFormat="1" ht="13.8" customHeight="1" x14ac:dyDescent="0.3">
      <c r="A26" s="107"/>
      <c r="B26" s="107"/>
      <c r="C26" s="107"/>
      <c r="D26" s="107"/>
      <c r="E26" s="107"/>
      <c r="F26" s="107"/>
      <c r="G26" s="109"/>
      <c r="H26" s="109"/>
      <c r="I26" s="106"/>
      <c r="J26" s="106"/>
      <c r="K26" s="106"/>
      <c r="L26" s="107"/>
      <c r="M26" s="108"/>
      <c r="N26" s="103"/>
      <c r="O26" s="103"/>
      <c r="P26" s="106"/>
      <c r="Q26" s="106"/>
      <c r="R26" s="107"/>
      <c r="S26" s="103"/>
      <c r="T26" s="103"/>
      <c r="U26" s="103"/>
      <c r="V26" s="103"/>
      <c r="W26" s="103"/>
      <c r="X26" s="103"/>
      <c r="Y26" s="105"/>
      <c r="Z26" s="105"/>
      <c r="AA26" s="105"/>
      <c r="AB26" s="105"/>
      <c r="AC26" s="103"/>
      <c r="AD26" s="103"/>
      <c r="AE26" s="103"/>
    </row>
    <row r="27" spans="1:31" s="111" customFormat="1" ht="18" customHeight="1" thickBot="1" x14ac:dyDescent="0.35">
      <c r="A27" s="107"/>
      <c r="B27" s="107"/>
      <c r="C27" s="107"/>
      <c r="D27" s="107"/>
      <c r="E27" s="107"/>
      <c r="F27" s="107"/>
      <c r="G27" s="109"/>
      <c r="H27" s="109"/>
      <c r="I27" s="106"/>
      <c r="J27" s="106"/>
      <c r="K27" s="106"/>
      <c r="L27" s="107"/>
      <c r="M27" s="108"/>
      <c r="N27" s="103"/>
      <c r="O27" s="103"/>
      <c r="P27" s="106"/>
      <c r="Q27" s="106"/>
      <c r="R27" s="107"/>
      <c r="S27" s="103"/>
      <c r="T27" s="103"/>
      <c r="U27" s="103"/>
      <c r="V27" s="106"/>
      <c r="W27" s="106"/>
      <c r="X27" s="107"/>
      <c r="Y27" s="105"/>
      <c r="Z27" s="105"/>
      <c r="AA27" s="105"/>
      <c r="AB27" s="105"/>
      <c r="AC27" s="106"/>
      <c r="AD27" s="106"/>
      <c r="AE27" s="107"/>
    </row>
    <row r="28" spans="1:31" s="112" customFormat="1" ht="18" customHeight="1" x14ac:dyDescent="0.3">
      <c r="A28" s="284" t="s">
        <v>10</v>
      </c>
      <c r="B28" s="287" t="s">
        <v>17</v>
      </c>
      <c r="C28" s="288"/>
      <c r="D28" s="288"/>
      <c r="E28" s="288"/>
      <c r="F28" s="289"/>
      <c r="G28" s="78"/>
      <c r="J28" s="293" t="s">
        <v>15</v>
      </c>
      <c r="K28" s="294"/>
      <c r="L28" s="287" t="s">
        <v>16</v>
      </c>
      <c r="M28" s="288"/>
      <c r="N28" s="288"/>
      <c r="O28" s="288"/>
      <c r="P28" s="289"/>
      <c r="Q28" s="106"/>
      <c r="R28" s="107"/>
      <c r="S28" s="103"/>
      <c r="T28" s="103"/>
      <c r="U28" s="103"/>
      <c r="V28" s="106"/>
      <c r="W28" s="106"/>
      <c r="X28" s="107"/>
      <c r="AC28" s="106"/>
      <c r="AD28" s="106"/>
      <c r="AE28" s="107"/>
    </row>
    <row r="29" spans="1:31" s="112" customFormat="1" ht="18" customHeight="1" thickBot="1" x14ac:dyDescent="0.35">
      <c r="A29" s="285"/>
      <c r="B29" s="290"/>
      <c r="C29" s="291"/>
      <c r="D29" s="291"/>
      <c r="E29" s="291"/>
      <c r="F29" s="292"/>
      <c r="G29" s="78"/>
      <c r="J29" s="295"/>
      <c r="K29" s="296"/>
      <c r="L29" s="299"/>
      <c r="M29" s="300"/>
      <c r="N29" s="300"/>
      <c r="O29" s="300"/>
      <c r="P29" s="301"/>
      <c r="Q29" s="106"/>
      <c r="R29" s="107"/>
      <c r="S29" s="103"/>
      <c r="T29" s="103"/>
      <c r="U29" s="103"/>
      <c r="V29" s="106"/>
      <c r="W29" s="106"/>
      <c r="X29" s="107"/>
      <c r="AC29" s="106"/>
      <c r="AD29" s="106"/>
      <c r="AE29" s="107"/>
    </row>
    <row r="30" spans="1:31" s="78" customFormat="1" ht="47.4" customHeight="1" thickBot="1" x14ac:dyDescent="0.35">
      <c r="A30" s="286"/>
      <c r="B30" s="113" t="s">
        <v>14</v>
      </c>
      <c r="C30" s="91" t="s">
        <v>8</v>
      </c>
      <c r="D30" s="92" t="s">
        <v>30</v>
      </c>
      <c r="E30" s="93" t="s">
        <v>31</v>
      </c>
      <c r="F30" s="114" t="s">
        <v>9</v>
      </c>
      <c r="J30" s="297"/>
      <c r="K30" s="298"/>
      <c r="L30" s="113" t="s">
        <v>14</v>
      </c>
      <c r="M30" s="91" t="s">
        <v>8</v>
      </c>
      <c r="N30" s="92" t="s">
        <v>30</v>
      </c>
      <c r="O30" s="93" t="s">
        <v>31</v>
      </c>
      <c r="P30" s="114" t="s">
        <v>9</v>
      </c>
    </row>
    <row r="31" spans="1:31" s="78" customFormat="1" ht="30.15" customHeight="1" x14ac:dyDescent="0.3">
      <c r="A31" s="97" t="s">
        <v>25</v>
      </c>
      <c r="B31" s="42" t="e">
        <f t="shared" ref="B31:B38" si="13">B14+G14+L14+Q14+V14+AA14</f>
        <v>#REF!</v>
      </c>
      <c r="C31" s="37" t="e">
        <f t="shared" ref="C31:C38" si="14">IF(B31,B31/$B$39,"")</f>
        <v>#REF!</v>
      </c>
      <c r="D31" s="43" t="e">
        <f t="shared" ref="D31:E36" si="15">D14+I14+N14+S14+X14+AC14</f>
        <v>#REF!</v>
      </c>
      <c r="E31" s="44" t="e">
        <f t="shared" si="15"/>
        <v>#REF!</v>
      </c>
      <c r="F31" s="54" t="e">
        <f t="shared" ref="F31:F38" si="16">IF(E31,E31/$E$39,"")</f>
        <v>#REF!</v>
      </c>
      <c r="J31" s="279" t="s">
        <v>3</v>
      </c>
      <c r="K31" s="280"/>
      <c r="L31" s="115" t="e">
        <f>B22</f>
        <v>#REF!</v>
      </c>
      <c r="M31" s="37" t="e">
        <f>IF(L31,L31/$L$37,"")</f>
        <v>#REF!</v>
      </c>
      <c r="N31" s="116" t="e">
        <f>D22</f>
        <v>#REF!</v>
      </c>
      <c r="O31" s="116" t="e">
        <f>E22</f>
        <v>#REF!</v>
      </c>
      <c r="P31" s="117" t="e">
        <f>IF(O31,O31/$O$37,"")</f>
        <v>#REF!</v>
      </c>
    </row>
    <row r="32" spans="1:31" s="78" customFormat="1" ht="30.15" customHeight="1" x14ac:dyDescent="0.3">
      <c r="A32" s="99" t="s">
        <v>18</v>
      </c>
      <c r="B32" s="45" t="e">
        <f t="shared" si="13"/>
        <v>#REF!</v>
      </c>
      <c r="C32" s="37" t="e">
        <f t="shared" si="14"/>
        <v>#REF!</v>
      </c>
      <c r="D32" s="46" t="e">
        <f t="shared" si="15"/>
        <v>#REF!</v>
      </c>
      <c r="E32" s="47" t="e">
        <f t="shared" si="15"/>
        <v>#REF!</v>
      </c>
      <c r="F32" s="54" t="e">
        <f t="shared" si="16"/>
        <v>#REF!</v>
      </c>
      <c r="J32" s="281" t="s">
        <v>1</v>
      </c>
      <c r="K32" s="282"/>
      <c r="L32" s="118" t="e">
        <f>G22</f>
        <v>#REF!</v>
      </c>
      <c r="M32" s="37" t="e">
        <f t="shared" ref="M32:M36" si="17">IF(L32,L32/$L$37,"")</f>
        <v>#REF!</v>
      </c>
      <c r="N32" s="119" t="e">
        <f>I22</f>
        <v>#REF!</v>
      </c>
      <c r="O32" s="119" t="e">
        <f>J22</f>
        <v>#REF!</v>
      </c>
      <c r="P32" s="117" t="e">
        <f t="shared" ref="P32:P36" si="18">IF(O32,O32/$O$37,"")</f>
        <v>#REF!</v>
      </c>
    </row>
    <row r="33" spans="1:33" ht="30.15" customHeight="1" x14ac:dyDescent="0.3">
      <c r="A33" s="99" t="s">
        <v>19</v>
      </c>
      <c r="B33" s="45" t="e">
        <f t="shared" si="13"/>
        <v>#REF!</v>
      </c>
      <c r="C33" s="37" t="e">
        <f t="shared" si="14"/>
        <v>#REF!</v>
      </c>
      <c r="D33" s="46" t="e">
        <f t="shared" si="15"/>
        <v>#REF!</v>
      </c>
      <c r="E33" s="47" t="e">
        <f t="shared" si="15"/>
        <v>#REF!</v>
      </c>
      <c r="F33" s="54" t="e">
        <f t="shared" si="16"/>
        <v>#REF!</v>
      </c>
      <c r="G33" s="78"/>
      <c r="J33" s="281" t="s">
        <v>2</v>
      </c>
      <c r="K33" s="282"/>
      <c r="L33" s="118" t="e">
        <f>L22</f>
        <v>#REF!</v>
      </c>
      <c r="M33" s="37" t="e">
        <f t="shared" si="17"/>
        <v>#REF!</v>
      </c>
      <c r="N33" s="119" t="e">
        <f>N22</f>
        <v>#REF!</v>
      </c>
      <c r="O33" s="119" t="e">
        <f>O22</f>
        <v>#REF!</v>
      </c>
      <c r="P33" s="117" t="e">
        <f t="shared" si="18"/>
        <v>#REF!</v>
      </c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 ht="30.15" customHeight="1" x14ac:dyDescent="0.3">
      <c r="A34" s="99" t="s">
        <v>26</v>
      </c>
      <c r="B34" s="45" t="e">
        <f t="shared" si="13"/>
        <v>#REF!</v>
      </c>
      <c r="C34" s="37" t="e">
        <f t="shared" si="14"/>
        <v>#REF!</v>
      </c>
      <c r="D34" s="46" t="e">
        <f t="shared" si="15"/>
        <v>#REF!</v>
      </c>
      <c r="E34" s="47" t="e">
        <f t="shared" si="15"/>
        <v>#REF!</v>
      </c>
      <c r="F34" s="54" t="e">
        <f t="shared" si="16"/>
        <v>#REF!</v>
      </c>
      <c r="G34" s="78"/>
      <c r="J34" s="281" t="s">
        <v>34</v>
      </c>
      <c r="K34" s="282"/>
      <c r="L34" s="118" t="e">
        <f>Q22</f>
        <v>#REF!</v>
      </c>
      <c r="M34" s="37" t="e">
        <f t="shared" si="17"/>
        <v>#REF!</v>
      </c>
      <c r="N34" s="119" t="e">
        <f>S22</f>
        <v>#REF!</v>
      </c>
      <c r="O34" s="119" t="e">
        <f>T22</f>
        <v>#REF!</v>
      </c>
      <c r="P34" s="117" t="e">
        <f t="shared" si="18"/>
        <v>#REF!</v>
      </c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 ht="30.15" customHeight="1" x14ac:dyDescent="0.3">
      <c r="A35" s="99" t="s">
        <v>27</v>
      </c>
      <c r="B35" s="48" t="e">
        <f t="shared" si="13"/>
        <v>#REF!</v>
      </c>
      <c r="C35" s="37" t="e">
        <f t="shared" si="14"/>
        <v>#REF!</v>
      </c>
      <c r="D35" s="46" t="e">
        <f t="shared" si="15"/>
        <v>#REF!</v>
      </c>
      <c r="E35" s="71" t="e">
        <f t="shared" si="15"/>
        <v>#REF!</v>
      </c>
      <c r="F35" s="54" t="e">
        <f t="shared" si="16"/>
        <v>#REF!</v>
      </c>
      <c r="G35" s="78"/>
      <c r="J35" s="281" t="s">
        <v>4</v>
      </c>
      <c r="K35" s="282"/>
      <c r="L35" s="118" t="e">
        <f>V22</f>
        <v>#REF!</v>
      </c>
      <c r="M35" s="37" t="e">
        <f t="shared" si="17"/>
        <v>#REF!</v>
      </c>
      <c r="N35" s="119" t="e">
        <f>X22</f>
        <v>#REF!</v>
      </c>
      <c r="O35" s="119" t="e">
        <f>Y22</f>
        <v>#REF!</v>
      </c>
      <c r="P35" s="117" t="e">
        <f t="shared" si="18"/>
        <v>#REF!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 ht="30.15" customHeight="1" x14ac:dyDescent="0.3">
      <c r="A36" s="100" t="s">
        <v>33</v>
      </c>
      <c r="B36" s="48" t="e">
        <f t="shared" si="13"/>
        <v>#REF!</v>
      </c>
      <c r="C36" s="37" t="e">
        <f t="shared" si="14"/>
        <v>#REF!</v>
      </c>
      <c r="D36" s="46" t="e">
        <f t="shared" si="15"/>
        <v>#REF!</v>
      </c>
      <c r="E36" s="71" t="e">
        <f>E19+J19+O19+T19+Y19+AD19</f>
        <v>#REF!</v>
      </c>
      <c r="F36" s="54" t="e">
        <f t="shared" si="16"/>
        <v>#REF!</v>
      </c>
      <c r="G36" s="78"/>
      <c r="J36" s="281" t="s">
        <v>5</v>
      </c>
      <c r="K36" s="282"/>
      <c r="L36" s="118" t="e">
        <f>AA22</f>
        <v>#REF!</v>
      </c>
      <c r="M36" s="37" t="e">
        <f t="shared" si="17"/>
        <v>#REF!</v>
      </c>
      <c r="N36" s="119" t="e">
        <f>AC22</f>
        <v>#REF!</v>
      </c>
      <c r="O36" s="119" t="e">
        <f>AD22</f>
        <v>#REF!</v>
      </c>
      <c r="P36" s="117" t="e">
        <f t="shared" si="18"/>
        <v>#REF!</v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ht="30.15" customHeight="1" thickBot="1" x14ac:dyDescent="0.35">
      <c r="A37" s="100" t="s">
        <v>28</v>
      </c>
      <c r="B37" s="45" t="e">
        <f t="shared" si="13"/>
        <v>#REF!</v>
      </c>
      <c r="C37" s="37" t="e">
        <f t="shared" si="14"/>
        <v>#REF!</v>
      </c>
      <c r="D37" s="46" t="e">
        <f>D20+I20+N20+S20+X20+AC20</f>
        <v>#REF!</v>
      </c>
      <c r="E37" s="72" t="e">
        <f>E20+J20+O20+T20+Y20+AD20</f>
        <v>#REF!</v>
      </c>
      <c r="F37" s="54" t="e">
        <f t="shared" si="16"/>
        <v>#REF!</v>
      </c>
      <c r="G37" s="78"/>
      <c r="J37" s="277" t="s">
        <v>0</v>
      </c>
      <c r="K37" s="278"/>
      <c r="L37" s="121" t="e">
        <f>SUM(L31:L36)</f>
        <v>#REF!</v>
      </c>
      <c r="M37" s="50" t="e">
        <f t="shared" ref="M37:P37" si="19">SUM(M31:M36)</f>
        <v>#REF!</v>
      </c>
      <c r="N37" s="122" t="e">
        <f t="shared" si="19"/>
        <v>#REF!</v>
      </c>
      <c r="O37" s="123" t="e">
        <f t="shared" si="19"/>
        <v>#REF!</v>
      </c>
      <c r="P37" s="124" t="e">
        <f t="shared" si="19"/>
        <v>#REF!</v>
      </c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ht="30.15" customHeight="1" x14ac:dyDescent="0.3">
      <c r="A38" s="101" t="s">
        <v>29</v>
      </c>
      <c r="B38" s="45" t="e">
        <f t="shared" si="13"/>
        <v>#REF!</v>
      </c>
      <c r="C38" s="37" t="e">
        <f t="shared" si="14"/>
        <v>#REF!</v>
      </c>
      <c r="D38" s="46" t="e">
        <f>D21+I21+N21+S21+X21+AC21</f>
        <v>#REF!</v>
      </c>
      <c r="E38" s="72" t="e">
        <f>E21+J21+O21+T21+Y21+AD21</f>
        <v>#REF!</v>
      </c>
      <c r="F38" s="54" t="e">
        <f t="shared" si="16"/>
        <v>#REF!</v>
      </c>
      <c r="G38" s="78"/>
      <c r="H38" s="79"/>
      <c r="I38" s="125"/>
      <c r="J38" s="78"/>
      <c r="K38" s="78"/>
      <c r="L38" s="78"/>
      <c r="M38" s="78"/>
      <c r="N38" s="79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s="111" customFormat="1" ht="30.15" customHeight="1" thickBot="1" x14ac:dyDescent="0.35">
      <c r="A39" s="126" t="s">
        <v>0</v>
      </c>
      <c r="B39" s="49" t="e">
        <f>SUM(B31:B38)</f>
        <v>#REF!</v>
      </c>
      <c r="C39" s="50" t="e">
        <f>SUM(C31:C38)</f>
        <v>#REF!</v>
      </c>
      <c r="D39" s="51" t="e">
        <f>SUM(D31:D38)</f>
        <v>#REF!</v>
      </c>
      <c r="E39" s="51" t="e">
        <f>SUM(E31:E38)</f>
        <v>#REF!</v>
      </c>
      <c r="F39" s="52" t="e">
        <f>SUM(F31:F38)</f>
        <v>#REF!</v>
      </c>
      <c r="G39" s="109"/>
      <c r="H39" s="109"/>
      <c r="I39" s="106"/>
      <c r="J39" s="106"/>
      <c r="K39" s="106"/>
      <c r="L39" s="107"/>
      <c r="M39" s="108"/>
      <c r="N39" s="103"/>
      <c r="O39" s="103"/>
      <c r="P39" s="106"/>
      <c r="Q39" s="106"/>
      <c r="R39" s="107"/>
      <c r="S39" s="103"/>
      <c r="T39" s="103"/>
      <c r="U39" s="103"/>
      <c r="V39" s="106"/>
      <c r="W39" s="106"/>
      <c r="X39" s="107"/>
      <c r="Y39" s="105"/>
      <c r="Z39" s="105"/>
      <c r="AA39" s="105"/>
      <c r="AB39" s="105"/>
      <c r="AC39" s="106"/>
      <c r="AD39" s="106"/>
      <c r="AE39" s="107"/>
    </row>
    <row r="40" spans="1:33" s="111" customFormat="1" ht="30.15" customHeight="1" x14ac:dyDescent="0.3">
      <c r="A40" s="107"/>
      <c r="B40" s="107"/>
      <c r="C40" s="107"/>
      <c r="D40" s="107"/>
      <c r="E40" s="107"/>
      <c r="F40" s="107"/>
      <c r="G40" s="78"/>
      <c r="H40" s="79"/>
      <c r="I40" s="78"/>
      <c r="J40" s="78"/>
      <c r="K40" s="78"/>
      <c r="L40" s="78"/>
      <c r="M40" s="78"/>
      <c r="N40" s="79"/>
      <c r="O40" s="78"/>
      <c r="P40" s="78"/>
      <c r="Q40" s="78"/>
      <c r="R40" s="78"/>
      <c r="S40" s="78"/>
      <c r="T40" s="78"/>
      <c r="U40" s="127"/>
      <c r="V40" s="106"/>
      <c r="W40" s="106"/>
      <c r="X40" s="107"/>
      <c r="Y40" s="105"/>
      <c r="Z40" s="105"/>
      <c r="AA40" s="105"/>
      <c r="AB40" s="105"/>
      <c r="AC40" s="106"/>
      <c r="AD40" s="106"/>
      <c r="AE40" s="107"/>
    </row>
    <row r="41" spans="1:33" ht="36" customHeight="1" x14ac:dyDescent="0.3">
      <c r="A41" s="78"/>
      <c r="B41" s="79"/>
      <c r="C41" s="78"/>
      <c r="D41" s="78"/>
      <c r="E41" s="78"/>
      <c r="F41" s="78"/>
      <c r="G41" s="78"/>
      <c r="H41" s="79"/>
      <c r="I41" s="78"/>
      <c r="J41" s="78"/>
      <c r="K41" s="78"/>
      <c r="L41" s="78"/>
      <c r="M41" s="78"/>
      <c r="N41" s="79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 s="78" customFormat="1" ht="23.1" customHeight="1" x14ac:dyDescent="0.3">
      <c r="B42" s="79"/>
      <c r="H42" s="79"/>
      <c r="N42" s="79"/>
    </row>
    <row r="43" spans="1:33" s="78" customFormat="1" x14ac:dyDescent="0.3">
      <c r="B43" s="79"/>
      <c r="H43" s="79"/>
      <c r="N43" s="79"/>
    </row>
    <row r="44" spans="1:33" s="78" customFormat="1" x14ac:dyDescent="0.3">
      <c r="B44" s="79"/>
      <c r="H44" s="79"/>
      <c r="N44" s="79"/>
    </row>
    <row r="45" spans="1:33" s="78" customFormat="1" x14ac:dyDescent="0.3">
      <c r="B45" s="79"/>
      <c r="H45" s="79"/>
      <c r="N45" s="79"/>
    </row>
    <row r="46" spans="1:33" s="78" customFormat="1" x14ac:dyDescent="0.3">
      <c r="B46" s="79"/>
      <c r="H46" s="79"/>
      <c r="N46" s="79"/>
    </row>
    <row r="47" spans="1:33" s="78" customFormat="1" x14ac:dyDescent="0.3">
      <c r="B47" s="79"/>
      <c r="H47" s="79"/>
      <c r="N47" s="79"/>
    </row>
    <row r="48" spans="1:33" s="78" customFormat="1" x14ac:dyDescent="0.3">
      <c r="B48" s="79"/>
      <c r="H48" s="79"/>
      <c r="N48" s="79"/>
    </row>
    <row r="49" spans="2:14" s="78" customFormat="1" x14ac:dyDescent="0.3">
      <c r="B49" s="79"/>
      <c r="H49" s="79"/>
      <c r="N49" s="79"/>
    </row>
    <row r="50" spans="2:14" s="78" customFormat="1" x14ac:dyDescent="0.3">
      <c r="B50" s="79"/>
      <c r="H50" s="79"/>
      <c r="N50" s="79"/>
    </row>
    <row r="51" spans="2:14" s="78" customFormat="1" x14ac:dyDescent="0.3">
      <c r="B51" s="79"/>
      <c r="H51" s="79"/>
      <c r="N51" s="79"/>
    </row>
    <row r="52" spans="2:14" s="78" customFormat="1" x14ac:dyDescent="0.3">
      <c r="B52" s="79"/>
      <c r="H52" s="79"/>
      <c r="N52" s="79"/>
    </row>
    <row r="53" spans="2:14" s="78" customFormat="1" x14ac:dyDescent="0.3">
      <c r="B53" s="79"/>
      <c r="H53" s="79"/>
      <c r="N53" s="79"/>
    </row>
    <row r="54" spans="2:14" s="78" customFormat="1" x14ac:dyDescent="0.3">
      <c r="B54" s="79"/>
      <c r="H54" s="79"/>
      <c r="N54" s="79"/>
    </row>
    <row r="55" spans="2:14" s="78" customFormat="1" x14ac:dyDescent="0.3">
      <c r="B55" s="79"/>
      <c r="H55" s="79"/>
      <c r="N55" s="79"/>
    </row>
    <row r="56" spans="2:14" s="78" customFormat="1" x14ac:dyDescent="0.3">
      <c r="B56" s="79"/>
      <c r="H56" s="79"/>
      <c r="N56" s="79"/>
    </row>
    <row r="57" spans="2:14" s="78" customFormat="1" x14ac:dyDescent="0.3">
      <c r="B57" s="79"/>
      <c r="H57" s="79"/>
      <c r="N57" s="79"/>
    </row>
    <row r="58" spans="2:14" s="78" customFormat="1" x14ac:dyDescent="0.3">
      <c r="B58" s="79"/>
      <c r="H58" s="79"/>
      <c r="N58" s="79"/>
    </row>
    <row r="59" spans="2:14" s="78" customFormat="1" x14ac:dyDescent="0.3">
      <c r="B59" s="79"/>
      <c r="H59" s="79"/>
      <c r="N59" s="79"/>
    </row>
    <row r="60" spans="2:14" s="78" customFormat="1" x14ac:dyDescent="0.3">
      <c r="B60" s="79"/>
      <c r="H60" s="79"/>
      <c r="N60" s="79"/>
    </row>
    <row r="61" spans="2:14" s="78" customFormat="1" x14ac:dyDescent="0.3">
      <c r="B61" s="79"/>
      <c r="H61" s="79"/>
      <c r="N61" s="79"/>
    </row>
    <row r="62" spans="2:14" s="78" customFormat="1" x14ac:dyDescent="0.3">
      <c r="B62" s="79"/>
      <c r="H62" s="79"/>
      <c r="N62" s="79"/>
    </row>
    <row r="63" spans="2:14" s="78" customFormat="1" x14ac:dyDescent="0.3">
      <c r="B63" s="79"/>
      <c r="H63" s="79"/>
      <c r="N63" s="79"/>
    </row>
    <row r="64" spans="2:14" s="78" customFormat="1" x14ac:dyDescent="0.3">
      <c r="B64" s="79"/>
      <c r="H64" s="79"/>
      <c r="N64" s="79"/>
    </row>
    <row r="65" spans="2:14" s="78" customFormat="1" x14ac:dyDescent="0.3">
      <c r="B65" s="79"/>
      <c r="H65" s="79"/>
      <c r="N65" s="79"/>
    </row>
    <row r="66" spans="2:14" s="78" customFormat="1" x14ac:dyDescent="0.3">
      <c r="B66" s="79"/>
      <c r="H66" s="79"/>
      <c r="N66" s="79"/>
    </row>
    <row r="67" spans="2:14" s="78" customFormat="1" x14ac:dyDescent="0.3">
      <c r="B67" s="79"/>
      <c r="H67" s="79"/>
      <c r="N67" s="79"/>
    </row>
    <row r="68" spans="2:14" s="78" customFormat="1" x14ac:dyDescent="0.3">
      <c r="B68" s="79"/>
      <c r="H68" s="79"/>
      <c r="N68" s="79"/>
    </row>
    <row r="69" spans="2:14" s="78" customFormat="1" x14ac:dyDescent="0.3">
      <c r="B69" s="79"/>
      <c r="H69" s="79"/>
      <c r="N69" s="79"/>
    </row>
    <row r="70" spans="2:14" s="78" customFormat="1" x14ac:dyDescent="0.3">
      <c r="B70" s="79"/>
      <c r="H70" s="79"/>
      <c r="N70" s="79"/>
    </row>
    <row r="71" spans="2:14" s="78" customFormat="1" x14ac:dyDescent="0.3">
      <c r="B71" s="79"/>
      <c r="H71" s="79"/>
      <c r="N71" s="79"/>
    </row>
    <row r="72" spans="2:14" s="78" customFormat="1" x14ac:dyDescent="0.3">
      <c r="B72" s="79"/>
      <c r="H72" s="79"/>
      <c r="N72" s="79"/>
    </row>
    <row r="73" spans="2:14" s="78" customFormat="1" x14ac:dyDescent="0.3">
      <c r="B73" s="79"/>
      <c r="H73" s="79"/>
      <c r="N73" s="79"/>
    </row>
    <row r="74" spans="2:14" s="78" customFormat="1" x14ac:dyDescent="0.3">
      <c r="B74" s="79"/>
      <c r="H74" s="79"/>
      <c r="N74" s="79"/>
    </row>
    <row r="75" spans="2:14" s="78" customFormat="1" x14ac:dyDescent="0.3">
      <c r="B75" s="79"/>
      <c r="H75" s="79"/>
      <c r="N75" s="79"/>
    </row>
    <row r="76" spans="2:14" s="78" customFormat="1" x14ac:dyDescent="0.3">
      <c r="B76" s="79"/>
      <c r="H76" s="79"/>
      <c r="N76" s="79"/>
    </row>
    <row r="77" spans="2:14" s="78" customFormat="1" x14ac:dyDescent="0.3">
      <c r="B77" s="79"/>
      <c r="H77" s="79"/>
      <c r="N77" s="79"/>
    </row>
    <row r="78" spans="2:14" s="78" customFormat="1" x14ac:dyDescent="0.3">
      <c r="B78" s="79"/>
      <c r="H78" s="79"/>
      <c r="N78" s="79"/>
    </row>
    <row r="79" spans="2:14" s="78" customFormat="1" x14ac:dyDescent="0.3">
      <c r="B79" s="79"/>
      <c r="H79" s="79"/>
      <c r="N79" s="79"/>
    </row>
    <row r="80" spans="2:14" s="78" customFormat="1" x14ac:dyDescent="0.3">
      <c r="B80" s="79"/>
      <c r="H80" s="79"/>
      <c r="N80" s="79"/>
    </row>
    <row r="81" spans="2:14" s="78" customFormat="1" x14ac:dyDescent="0.3">
      <c r="B81" s="79"/>
      <c r="H81" s="79"/>
      <c r="N81" s="79"/>
    </row>
    <row r="82" spans="2:14" s="78" customFormat="1" x14ac:dyDescent="0.3">
      <c r="B82" s="79"/>
      <c r="H82" s="79"/>
      <c r="N82" s="79"/>
    </row>
    <row r="83" spans="2:14" s="78" customFormat="1" x14ac:dyDescent="0.3">
      <c r="B83" s="79"/>
      <c r="H83" s="79"/>
      <c r="N83" s="79"/>
    </row>
    <row r="84" spans="2:14" s="78" customFormat="1" x14ac:dyDescent="0.3">
      <c r="B84" s="79"/>
      <c r="H84" s="79"/>
      <c r="N84" s="79"/>
    </row>
    <row r="85" spans="2:14" s="78" customFormat="1" x14ac:dyDescent="0.3">
      <c r="B85" s="79"/>
      <c r="H85" s="79"/>
      <c r="N85" s="79"/>
    </row>
    <row r="86" spans="2:14" s="78" customFormat="1" x14ac:dyDescent="0.3">
      <c r="B86" s="79"/>
      <c r="H86" s="79"/>
      <c r="N86" s="79"/>
    </row>
    <row r="87" spans="2:14" s="78" customFormat="1" x14ac:dyDescent="0.3">
      <c r="B87" s="79"/>
      <c r="H87" s="79"/>
      <c r="N87" s="79"/>
    </row>
    <row r="88" spans="2:14" s="78" customFormat="1" x14ac:dyDescent="0.3">
      <c r="B88" s="79"/>
      <c r="H88" s="79"/>
      <c r="N88" s="79"/>
    </row>
    <row r="89" spans="2:14" s="78" customFormat="1" x14ac:dyDescent="0.3">
      <c r="B89" s="79"/>
      <c r="H89" s="79"/>
      <c r="N89" s="79"/>
    </row>
    <row r="90" spans="2:14" s="78" customFormat="1" x14ac:dyDescent="0.3">
      <c r="B90" s="79"/>
      <c r="H90" s="79"/>
      <c r="N90" s="79"/>
    </row>
    <row r="91" spans="2:14" s="78" customFormat="1" x14ac:dyDescent="0.3">
      <c r="B91" s="79"/>
      <c r="H91" s="79"/>
      <c r="N91" s="79"/>
    </row>
    <row r="92" spans="2:14" s="78" customFormat="1" x14ac:dyDescent="0.3">
      <c r="B92" s="79"/>
      <c r="H92" s="79"/>
      <c r="N92" s="79"/>
    </row>
    <row r="93" spans="2:14" s="78" customFormat="1" x14ac:dyDescent="0.3">
      <c r="B93" s="79"/>
      <c r="H93" s="79"/>
      <c r="N93" s="79"/>
    </row>
    <row r="94" spans="2:14" s="78" customFormat="1" x14ac:dyDescent="0.3">
      <c r="B94" s="79"/>
      <c r="H94" s="79"/>
      <c r="N94" s="79"/>
    </row>
    <row r="95" spans="2:14" s="78" customFormat="1" x14ac:dyDescent="0.3">
      <c r="B95" s="79"/>
      <c r="H95" s="79"/>
      <c r="N95" s="79"/>
    </row>
    <row r="96" spans="2:14" s="78" customFormat="1" x14ac:dyDescent="0.3">
      <c r="B96" s="79"/>
      <c r="H96" s="79"/>
      <c r="N96" s="79"/>
    </row>
    <row r="97" spans="1:21" s="78" customFormat="1" x14ac:dyDescent="0.3">
      <c r="B97" s="79"/>
      <c r="H97" s="79"/>
      <c r="N97" s="79"/>
    </row>
    <row r="98" spans="1:21" s="78" customFormat="1" x14ac:dyDescent="0.3">
      <c r="B98" s="79"/>
      <c r="H98" s="79"/>
      <c r="N98" s="79"/>
    </row>
    <row r="99" spans="1:21" s="78" customFormat="1" x14ac:dyDescent="0.3">
      <c r="B99" s="79"/>
      <c r="H99" s="79"/>
      <c r="N99" s="79"/>
    </row>
    <row r="100" spans="1:21" s="78" customFormat="1" x14ac:dyDescent="0.3">
      <c r="B100" s="79"/>
      <c r="G100" s="80"/>
      <c r="H100" s="120"/>
      <c r="I100" s="80"/>
      <c r="J100" s="80"/>
      <c r="K100" s="80"/>
      <c r="L100" s="80"/>
      <c r="M100" s="80"/>
      <c r="N100" s="120"/>
      <c r="O100" s="80"/>
      <c r="P100" s="80"/>
      <c r="Q100" s="80"/>
      <c r="R100" s="80"/>
      <c r="S100" s="80"/>
      <c r="T100" s="80"/>
      <c r="U100" s="80"/>
    </row>
    <row r="101" spans="1:21" s="78" customFormat="1" x14ac:dyDescent="0.3">
      <c r="B101" s="79"/>
      <c r="F101" s="80"/>
      <c r="G101" s="80"/>
      <c r="H101" s="120"/>
      <c r="I101" s="80"/>
      <c r="J101" s="80"/>
      <c r="K101" s="80"/>
      <c r="L101" s="80"/>
      <c r="M101" s="80"/>
      <c r="N101" s="120"/>
      <c r="O101" s="80"/>
      <c r="P101" s="80"/>
      <c r="Q101" s="80"/>
      <c r="R101" s="80"/>
      <c r="S101" s="80"/>
      <c r="T101" s="80"/>
      <c r="U101" s="80"/>
    </row>
    <row r="102" spans="1:21" s="78" customFormat="1" x14ac:dyDescent="0.3">
      <c r="A102" s="80"/>
      <c r="B102" s="120"/>
      <c r="C102" s="80"/>
      <c r="D102" s="80"/>
      <c r="E102" s="80"/>
      <c r="F102" s="80"/>
      <c r="G102" s="80"/>
      <c r="H102" s="120"/>
      <c r="I102" s="80"/>
      <c r="J102" s="80"/>
      <c r="K102" s="80"/>
      <c r="L102" s="80"/>
      <c r="M102" s="80"/>
      <c r="N102" s="120"/>
      <c r="O102" s="80"/>
      <c r="P102" s="80"/>
      <c r="Q102" s="80"/>
      <c r="R102" s="80"/>
      <c r="S102" s="80"/>
      <c r="T102" s="80"/>
      <c r="U102" s="80"/>
    </row>
  </sheetData>
  <sheetProtection password="C9C3" sheet="1" objects="1" scenarios="1"/>
  <mergeCells count="20">
    <mergeCell ref="B11:AE11"/>
    <mergeCell ref="A12:A13"/>
    <mergeCell ref="B12:F12"/>
    <mergeCell ref="G12:K12"/>
    <mergeCell ref="L12:P12"/>
    <mergeCell ref="Q12:U12"/>
    <mergeCell ref="V12:Z12"/>
    <mergeCell ref="AA12:AE12"/>
    <mergeCell ref="A24:H24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5:K35"/>
    <mergeCell ref="J36:K36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B14:B21 D14:D21 E14:E21 AA14:AA21 V14:V21 Q14:Q21 L14:L21 G14:G21 AC14:AD21 X14:Y21 S14:T21 N14:O21 I14:J21" unlockedFormula="1"/>
    <ignoredError sqref="C31:C38 M31:M3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zoomScale="70" zoomScaleNormal="70" workbookViewId="0">
      <selection activeCell="A4" sqref="A4"/>
    </sheetView>
  </sheetViews>
  <sheetFormatPr defaultColWidth="9.109375" defaultRowHeight="14.4" x14ac:dyDescent="0.3"/>
  <cols>
    <col min="1" max="1" width="26.109375" style="3" customWidth="1"/>
    <col min="2" max="2" width="10.109375" style="5" customWidth="1"/>
    <col min="3" max="3" width="10.6640625" style="3" customWidth="1"/>
    <col min="4" max="4" width="19.109375" style="3" customWidth="1"/>
    <col min="5" max="5" width="18.109375" style="3" customWidth="1"/>
    <col min="6" max="6" width="11.44140625" style="3" customWidth="1"/>
    <col min="7" max="7" width="9.109375" style="3" customWidth="1"/>
    <col min="8" max="8" width="10.88671875" style="5" customWidth="1"/>
    <col min="9" max="9" width="17.33203125" style="3" customWidth="1"/>
    <col min="10" max="10" width="20" style="3" customWidth="1"/>
    <col min="11" max="11" width="11.44140625" style="3" customWidth="1"/>
    <col min="12" max="12" width="10" style="3" customWidth="1"/>
    <col min="13" max="13" width="10.6640625" style="3" customWidth="1"/>
    <col min="14" max="14" width="18.88671875" style="5" customWidth="1"/>
    <col min="15" max="15" width="19.6640625" style="3" customWidth="1"/>
    <col min="16" max="16" width="11.44140625" style="3" customWidth="1"/>
    <col min="17" max="17" width="9.109375" style="3" customWidth="1"/>
    <col min="18" max="18" width="11" style="3" customWidth="1"/>
    <col min="19" max="19" width="18.88671875" style="3" customWidth="1"/>
    <col min="20" max="20" width="19.44140625" style="3" customWidth="1"/>
    <col min="21" max="21" width="11.109375" style="3" customWidth="1"/>
    <col min="22" max="22" width="9" style="3" customWidth="1"/>
    <col min="23" max="23" width="10" style="3" customWidth="1"/>
    <col min="24" max="24" width="19" style="3" customWidth="1"/>
    <col min="25" max="25" width="17.33203125" style="3" customWidth="1"/>
    <col min="26" max="26" width="9.6640625" style="3" customWidth="1"/>
    <col min="27" max="27" width="9.109375" style="3" customWidth="1"/>
    <col min="28" max="28" width="10.88671875" style="3" customWidth="1"/>
    <col min="29" max="29" width="18.109375" style="3" customWidth="1"/>
    <col min="30" max="30" width="18.88671875" style="3" customWidth="1"/>
    <col min="31" max="31" width="10.88671875" style="3" customWidth="1"/>
    <col min="32" max="16384" width="9.109375" style="3"/>
  </cols>
  <sheetData>
    <row r="1" spans="1:31" ht="14.25" x14ac:dyDescent="0.25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25" x14ac:dyDescent="0.25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25" x14ac:dyDescent="0.25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ht="14.25" x14ac:dyDescent="0.25">
      <c r="B4" s="4"/>
      <c r="H4" s="4"/>
      <c r="N4" s="4"/>
    </row>
    <row r="5" spans="1:31" s="2" customFormat="1" ht="14.25" x14ac:dyDescent="0.25">
      <c r="B5" s="4"/>
      <c r="H5" s="4"/>
      <c r="N5" s="4"/>
    </row>
    <row r="6" spans="1:31" s="2" customFormat="1" ht="17.399999999999999" x14ac:dyDescent="0.3">
      <c r="A6" s="8" t="s">
        <v>12</v>
      </c>
      <c r="B6" s="4"/>
      <c r="H6" s="4"/>
      <c r="N6" s="4"/>
    </row>
    <row r="7" spans="1:31" s="2" customFormat="1" ht="15.6" x14ac:dyDescent="0.25">
      <c r="A7" s="1"/>
      <c r="B7" s="4"/>
      <c r="H7" s="4"/>
      <c r="N7" s="4"/>
    </row>
    <row r="8" spans="1:31" s="2" customFormat="1" ht="16.350000000000001" x14ac:dyDescent="0.25">
      <c r="A8" s="7" t="s">
        <v>45</v>
      </c>
      <c r="B8" s="75" t="s">
        <v>38</v>
      </c>
      <c r="C8" s="60"/>
      <c r="D8" s="60"/>
      <c r="E8" s="60"/>
      <c r="F8" s="60"/>
      <c r="G8" s="61"/>
      <c r="H8" s="4"/>
      <c r="J8" s="60"/>
      <c r="K8" s="60"/>
      <c r="L8" s="60"/>
      <c r="N8" s="4"/>
      <c r="P8" s="60"/>
      <c r="Q8" s="60"/>
      <c r="R8" s="60"/>
      <c r="V8" s="60"/>
      <c r="W8" s="60"/>
      <c r="X8" s="60"/>
      <c r="AC8" s="60"/>
      <c r="AD8" s="60"/>
      <c r="AE8" s="60"/>
    </row>
    <row r="9" spans="1:31" s="2" customFormat="1" ht="15.6" x14ac:dyDescent="0.25">
      <c r="A9" s="7" t="s">
        <v>11</v>
      </c>
      <c r="B9" s="76" t="s">
        <v>44</v>
      </c>
      <c r="C9" s="62"/>
      <c r="D9" s="62"/>
      <c r="E9" s="62"/>
      <c r="F9" s="62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15" thickBot="1" x14ac:dyDescent="0.3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6.350000000000001" thickBot="1" x14ac:dyDescent="0.3">
      <c r="A11" s="2"/>
      <c r="B11" s="255" t="s">
        <v>6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7"/>
    </row>
    <row r="12" spans="1:31" ht="15" thickBot="1" x14ac:dyDescent="0.35">
      <c r="A12" s="258" t="s">
        <v>10</v>
      </c>
      <c r="B12" s="260" t="s">
        <v>3</v>
      </c>
      <c r="C12" s="261"/>
      <c r="D12" s="261"/>
      <c r="E12" s="261"/>
      <c r="F12" s="262"/>
      <c r="G12" s="263" t="s">
        <v>1</v>
      </c>
      <c r="H12" s="264"/>
      <c r="I12" s="264"/>
      <c r="J12" s="264"/>
      <c r="K12" s="265"/>
      <c r="L12" s="266" t="s">
        <v>2</v>
      </c>
      <c r="M12" s="267"/>
      <c r="N12" s="267"/>
      <c r="O12" s="267"/>
      <c r="P12" s="267"/>
      <c r="Q12" s="268" t="s">
        <v>34</v>
      </c>
      <c r="R12" s="269"/>
      <c r="S12" s="269"/>
      <c r="T12" s="269"/>
      <c r="U12" s="270"/>
      <c r="V12" s="271" t="s">
        <v>4</v>
      </c>
      <c r="W12" s="272"/>
      <c r="X12" s="272"/>
      <c r="Y12" s="272"/>
      <c r="Z12" s="273"/>
      <c r="AA12" s="274" t="s">
        <v>5</v>
      </c>
      <c r="AB12" s="275"/>
      <c r="AC12" s="275"/>
      <c r="AD12" s="275"/>
      <c r="AE12" s="276"/>
    </row>
    <row r="13" spans="1:31" ht="40.200000000000003" thickBot="1" x14ac:dyDescent="0.35">
      <c r="A13" s="259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4.950000000000003" customHeight="1" x14ac:dyDescent="0.25">
      <c r="A14" s="13" t="s">
        <v>25</v>
      </c>
      <c r="B14" s="28"/>
      <c r="C14" s="53" t="str">
        <f t="shared" ref="C14:C21" si="0">IF(B14,B14/$B$22,"")</f>
        <v/>
      </c>
      <c r="D14" s="31"/>
      <c r="E14" s="32"/>
      <c r="F14" s="54" t="str">
        <f t="shared" ref="F14:F21" si="1">IF(E14,E14/$E$22,"")</f>
        <v/>
      </c>
      <c r="G14" s="28">
        <v>56</v>
      </c>
      <c r="H14" s="53">
        <f t="shared" ref="H14:H21" si="2">IF(G14,G14/$G$22,"")</f>
        <v>3.9051603905160388E-2</v>
      </c>
      <c r="I14" s="31">
        <v>2265842.5299999998</v>
      </c>
      <c r="J14" s="32">
        <v>2741669.46</v>
      </c>
      <c r="K14" s="54">
        <f t="shared" ref="K14:K21" si="3">IF(J14,J14/$J$22,"")</f>
        <v>0.68953167813153804</v>
      </c>
      <c r="L14" s="28">
        <v>4</v>
      </c>
      <c r="M14" s="53">
        <f t="shared" ref="M14:M21" si="4">IF(L14,L14/$L$22,"")</f>
        <v>5.3835800807537013E-3</v>
      </c>
      <c r="N14" s="31">
        <v>229656.95</v>
      </c>
      <c r="O14" s="32">
        <v>277884.90999999997</v>
      </c>
      <c r="P14" s="54">
        <f t="shared" ref="P14:P21" si="5">IF(O14,O14/$O$22,"")</f>
        <v>0.7348804548498542</v>
      </c>
      <c r="Q14" s="28"/>
      <c r="R14" s="53" t="str">
        <f t="shared" ref="R14:R21" si="6">IF(Q14,Q14/$Q$22,"")</f>
        <v/>
      </c>
      <c r="S14" s="31"/>
      <c r="T14" s="32"/>
      <c r="U14" s="54" t="str">
        <f t="shared" ref="U14:U21" si="7">IF(T14,T14/$T$22,"")</f>
        <v/>
      </c>
      <c r="V14" s="28"/>
      <c r="W14" s="53" t="str">
        <f t="shared" ref="W14:W21" si="8">IF(V14,V14/$V$22,"")</f>
        <v/>
      </c>
      <c r="X14" s="31"/>
      <c r="Y14" s="32"/>
      <c r="Z14" s="54" t="str">
        <f t="shared" ref="Z14:Z21" si="9">IF(Y14,Y14/$Y$22,"")</f>
        <v/>
      </c>
      <c r="AA14" s="28"/>
      <c r="AB14" s="53" t="str">
        <f t="shared" ref="AB14:AB21" si="10">IF(AA14,AA14/$AA$22,"")</f>
        <v/>
      </c>
      <c r="AC14" s="31"/>
      <c r="AD14" s="32"/>
      <c r="AE14" s="54" t="str">
        <f t="shared" ref="AE14:AE21" si="11">IF(AD14,AD14/$AD$22,"")</f>
        <v/>
      </c>
    </row>
    <row r="15" spans="1:31" s="9" customFormat="1" ht="34.950000000000003" customHeight="1" x14ac:dyDescent="0.25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4.950000000000003" customHeight="1" x14ac:dyDescent="0.25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4.950000000000003" customHeight="1" x14ac:dyDescent="0.25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4.950000000000003" customHeight="1" x14ac:dyDescent="0.3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4.950000000000003" customHeight="1" x14ac:dyDescent="0.25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4.950000000000003" customHeight="1" x14ac:dyDescent="0.25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2"/>
        <v/>
      </c>
      <c r="I20" s="33"/>
      <c r="J20" s="34"/>
      <c r="K20" s="54" t="str">
        <f t="shared" si="3"/>
        <v/>
      </c>
      <c r="L20" s="29"/>
      <c r="M20" s="53" t="str">
        <f t="shared" si="4"/>
        <v/>
      </c>
      <c r="N20" s="33"/>
      <c r="O20" s="34"/>
      <c r="P20" s="54" t="str">
        <f t="shared" si="5"/>
        <v/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4.950000000000003" customHeight="1" x14ac:dyDescent="0.25">
      <c r="A21" s="59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29">
        <v>1378</v>
      </c>
      <c r="H21" s="53">
        <f t="shared" si="2"/>
        <v>0.96094839609483962</v>
      </c>
      <c r="I21" s="33">
        <v>1038261.02</v>
      </c>
      <c r="J21" s="34">
        <v>1234463.25</v>
      </c>
      <c r="K21" s="54">
        <f t="shared" si="3"/>
        <v>0.31046832186846196</v>
      </c>
      <c r="L21" s="29">
        <v>739</v>
      </c>
      <c r="M21" s="53">
        <f t="shared" si="4"/>
        <v>0.99461641991924632</v>
      </c>
      <c r="N21" s="33">
        <v>82852.31</v>
      </c>
      <c r="O21" s="34">
        <v>100251.3</v>
      </c>
      <c r="P21" s="54">
        <f t="shared" si="5"/>
        <v>0.2651195451501458</v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ht="34.950000000000003" customHeight="1" thickBot="1" x14ac:dyDescent="0.3">
      <c r="A22" s="16" t="s">
        <v>0</v>
      </c>
      <c r="B22" s="24">
        <f t="shared" ref="B22:AE22" si="12">SUM(B14:B21)</f>
        <v>0</v>
      </c>
      <c r="C22" s="25">
        <f t="shared" si="12"/>
        <v>0</v>
      </c>
      <c r="D22" s="35">
        <f t="shared" si="12"/>
        <v>0</v>
      </c>
      <c r="E22" s="35">
        <f t="shared" si="12"/>
        <v>0</v>
      </c>
      <c r="F22" s="26">
        <f t="shared" si="12"/>
        <v>0</v>
      </c>
      <c r="G22" s="24">
        <f t="shared" si="12"/>
        <v>1434</v>
      </c>
      <c r="H22" s="25">
        <f t="shared" si="12"/>
        <v>1</v>
      </c>
      <c r="I22" s="35">
        <f t="shared" si="12"/>
        <v>3304103.55</v>
      </c>
      <c r="J22" s="35">
        <f t="shared" si="12"/>
        <v>3976132.71</v>
      </c>
      <c r="K22" s="26">
        <f t="shared" si="12"/>
        <v>1</v>
      </c>
      <c r="L22" s="24">
        <f t="shared" si="12"/>
        <v>743</v>
      </c>
      <c r="M22" s="25">
        <f t="shared" si="12"/>
        <v>1</v>
      </c>
      <c r="N22" s="35">
        <f t="shared" si="12"/>
        <v>312509.26</v>
      </c>
      <c r="O22" s="35">
        <f t="shared" si="12"/>
        <v>378136.20999999996</v>
      </c>
      <c r="P22" s="26">
        <f t="shared" si="12"/>
        <v>1</v>
      </c>
      <c r="Q22" s="24">
        <f t="shared" si="12"/>
        <v>0</v>
      </c>
      <c r="R22" s="25">
        <f t="shared" si="12"/>
        <v>0</v>
      </c>
      <c r="S22" s="35">
        <f t="shared" si="12"/>
        <v>0</v>
      </c>
      <c r="T22" s="35">
        <f t="shared" si="12"/>
        <v>0</v>
      </c>
      <c r="U22" s="26">
        <f t="shared" si="12"/>
        <v>0</v>
      </c>
      <c r="V22" s="24">
        <f t="shared" si="12"/>
        <v>0</v>
      </c>
      <c r="W22" s="25">
        <f t="shared" si="12"/>
        <v>0</v>
      </c>
      <c r="X22" s="35">
        <f t="shared" si="12"/>
        <v>0</v>
      </c>
      <c r="Y22" s="35">
        <f t="shared" si="12"/>
        <v>0</v>
      </c>
      <c r="Z22" s="26">
        <f t="shared" si="12"/>
        <v>0</v>
      </c>
      <c r="AA22" s="24">
        <f t="shared" si="12"/>
        <v>0</v>
      </c>
      <c r="AB22" s="25">
        <f t="shared" si="12"/>
        <v>0</v>
      </c>
      <c r="AC22" s="35">
        <f t="shared" si="12"/>
        <v>0</v>
      </c>
      <c r="AD22" s="35">
        <f t="shared" si="12"/>
        <v>0</v>
      </c>
      <c r="AE22" s="26">
        <f t="shared" si="12"/>
        <v>0</v>
      </c>
    </row>
    <row r="23" spans="1:31" s="2" customFormat="1" ht="14.25" x14ac:dyDescent="0.25">
      <c r="B23" s="4"/>
      <c r="H23" s="4"/>
      <c r="N23" s="4"/>
    </row>
    <row r="24" spans="1:31" s="65" customFormat="1" x14ac:dyDescent="0.3">
      <c r="A24" s="219" t="s">
        <v>35</v>
      </c>
      <c r="B24" s="219"/>
      <c r="C24" s="219"/>
      <c r="D24" s="219"/>
      <c r="E24" s="219"/>
      <c r="F24" s="219"/>
      <c r="G24" s="219"/>
      <c r="H24" s="219"/>
      <c r="I24" s="66"/>
      <c r="J24" s="66"/>
      <c r="K24" s="66"/>
      <c r="L24" s="128"/>
      <c r="M24" s="63"/>
      <c r="N24" s="64"/>
      <c r="O24" s="64"/>
      <c r="P24" s="66"/>
      <c r="Q24" s="66"/>
      <c r="R24" s="128"/>
      <c r="S24" s="64"/>
      <c r="T24" s="64"/>
      <c r="U24" s="64"/>
      <c r="V24" s="12"/>
      <c r="W24" s="12"/>
      <c r="X24" s="12"/>
      <c r="AC24" s="12"/>
      <c r="AD24" s="12"/>
      <c r="AE24" s="12"/>
    </row>
    <row r="25" spans="1:31" s="68" customFormat="1" ht="14.25" x14ac:dyDescent="0.25">
      <c r="A25" s="128"/>
      <c r="B25" s="128"/>
      <c r="C25" s="128"/>
      <c r="D25" s="128"/>
      <c r="E25" s="128"/>
      <c r="F25" s="128"/>
      <c r="G25" s="67"/>
      <c r="H25" s="67"/>
      <c r="I25" s="66"/>
      <c r="J25" s="66"/>
      <c r="K25" s="66"/>
      <c r="L25" s="128"/>
      <c r="M25" s="63"/>
      <c r="N25" s="64"/>
      <c r="O25" s="64"/>
      <c r="P25" s="66"/>
      <c r="Q25" s="66"/>
      <c r="R25" s="128"/>
      <c r="S25" s="64"/>
      <c r="T25" s="64"/>
      <c r="U25" s="64"/>
      <c r="V25" s="12"/>
      <c r="W25" s="12"/>
      <c r="X25" s="12"/>
      <c r="Y25" s="65"/>
      <c r="Z25" s="65"/>
      <c r="AA25" s="65"/>
      <c r="AB25" s="65"/>
      <c r="AC25" s="12"/>
      <c r="AD25" s="12"/>
      <c r="AE25" s="12"/>
    </row>
    <row r="26" spans="1:31" s="69" customFormat="1" ht="14.25" x14ac:dyDescent="0.25">
      <c r="A26" s="128"/>
      <c r="B26" s="128"/>
      <c r="C26" s="128"/>
      <c r="D26" s="128"/>
      <c r="E26" s="128"/>
      <c r="F26" s="128"/>
      <c r="G26" s="67"/>
      <c r="H26" s="67"/>
      <c r="I26" s="66"/>
      <c r="J26" s="66"/>
      <c r="K26" s="66"/>
      <c r="L26" s="128"/>
      <c r="M26" s="63"/>
      <c r="N26" s="64"/>
      <c r="O26" s="64"/>
      <c r="P26" s="66"/>
      <c r="Q26" s="66"/>
      <c r="R26" s="128"/>
      <c r="S26" s="64"/>
      <c r="T26" s="64"/>
      <c r="U26" s="64"/>
      <c r="V26" s="64"/>
      <c r="W26" s="64"/>
      <c r="X26" s="64"/>
      <c r="Y26" s="65"/>
      <c r="Z26" s="65"/>
      <c r="AA26" s="65"/>
      <c r="AB26" s="65"/>
      <c r="AC26" s="64"/>
      <c r="AD26" s="64"/>
      <c r="AE26" s="64"/>
    </row>
    <row r="27" spans="1:31" s="69" customFormat="1" ht="15" thickBot="1" x14ac:dyDescent="0.3">
      <c r="A27" s="128"/>
      <c r="B27" s="128"/>
      <c r="C27" s="128"/>
      <c r="D27" s="128"/>
      <c r="E27" s="128"/>
      <c r="F27" s="128"/>
      <c r="G27" s="67"/>
      <c r="H27" s="67"/>
      <c r="I27" s="66"/>
      <c r="J27" s="66"/>
      <c r="K27" s="66"/>
      <c r="L27" s="128"/>
      <c r="M27" s="63"/>
      <c r="N27" s="64"/>
      <c r="O27" s="64"/>
      <c r="P27" s="66"/>
      <c r="Q27" s="66"/>
      <c r="R27" s="128"/>
      <c r="S27" s="64"/>
      <c r="T27" s="64"/>
      <c r="U27" s="64"/>
      <c r="V27" s="66"/>
      <c r="W27" s="66"/>
      <c r="X27" s="128"/>
      <c r="Y27" s="65"/>
      <c r="Z27" s="65"/>
      <c r="AA27" s="65"/>
      <c r="AB27" s="65"/>
      <c r="AC27" s="66"/>
      <c r="AD27" s="66"/>
      <c r="AE27" s="128"/>
    </row>
    <row r="28" spans="1:31" s="70" customFormat="1" x14ac:dyDescent="0.3">
      <c r="A28" s="220" t="s">
        <v>10</v>
      </c>
      <c r="B28" s="250" t="s">
        <v>17</v>
      </c>
      <c r="C28" s="223"/>
      <c r="D28" s="223"/>
      <c r="E28" s="223"/>
      <c r="F28" s="224"/>
      <c r="G28" s="2"/>
      <c r="J28" s="227" t="s">
        <v>15</v>
      </c>
      <c r="K28" s="228"/>
      <c r="L28" s="250" t="s">
        <v>16</v>
      </c>
      <c r="M28" s="223"/>
      <c r="N28" s="223"/>
      <c r="O28" s="223"/>
      <c r="P28" s="224"/>
      <c r="Q28" s="66"/>
      <c r="R28" s="128"/>
      <c r="S28" s="64"/>
      <c r="T28" s="64"/>
      <c r="U28" s="64"/>
      <c r="V28" s="66"/>
      <c r="W28" s="66"/>
      <c r="X28" s="128"/>
      <c r="AC28" s="66"/>
      <c r="AD28" s="66"/>
      <c r="AE28" s="128"/>
    </row>
    <row r="29" spans="1:31" s="70" customFormat="1" ht="15" thickBot="1" x14ac:dyDescent="0.35">
      <c r="A29" s="221"/>
      <c r="B29" s="251"/>
      <c r="C29" s="252"/>
      <c r="D29" s="252"/>
      <c r="E29" s="252"/>
      <c r="F29" s="253"/>
      <c r="G29" s="2"/>
      <c r="J29" s="229"/>
      <c r="K29" s="230"/>
      <c r="L29" s="254"/>
      <c r="M29" s="225"/>
      <c r="N29" s="225"/>
      <c r="O29" s="225"/>
      <c r="P29" s="226"/>
      <c r="Q29" s="66"/>
      <c r="R29" s="128"/>
      <c r="S29" s="64"/>
      <c r="T29" s="64"/>
      <c r="U29" s="64"/>
      <c r="V29" s="66"/>
      <c r="W29" s="66"/>
      <c r="X29" s="128"/>
      <c r="AC29" s="66"/>
      <c r="AD29" s="66"/>
      <c r="AE29" s="128"/>
    </row>
    <row r="30" spans="1:31" s="2" customFormat="1" ht="53.4" thickBot="1" x14ac:dyDescent="0.35">
      <c r="A30" s="222"/>
      <c r="B30" s="36" t="s">
        <v>14</v>
      </c>
      <c r="C30" s="19" t="s">
        <v>8</v>
      </c>
      <c r="D30" s="20" t="s">
        <v>30</v>
      </c>
      <c r="E30" s="21" t="s">
        <v>31</v>
      </c>
      <c r="F30" s="55" t="s">
        <v>9</v>
      </c>
      <c r="J30" s="231"/>
      <c r="K30" s="232"/>
      <c r="L30" s="36" t="s">
        <v>14</v>
      </c>
      <c r="M30" s="19" t="s">
        <v>8</v>
      </c>
      <c r="N30" s="20" t="s">
        <v>30</v>
      </c>
      <c r="O30" s="21" t="s">
        <v>31</v>
      </c>
      <c r="P30" s="55" t="s">
        <v>9</v>
      </c>
    </row>
    <row r="31" spans="1:31" s="2" customFormat="1" ht="14.25" x14ac:dyDescent="0.25">
      <c r="A31" s="13" t="s">
        <v>25</v>
      </c>
      <c r="B31" s="42">
        <f t="shared" ref="B31:B38" si="13">B14+G14+L14+Q14+V14+AA14</f>
        <v>60</v>
      </c>
      <c r="C31" s="37">
        <f t="shared" ref="C31:C38" si="14">IF(B31,B31/$B$39,"")</f>
        <v>2.7560863573725312E-2</v>
      </c>
      <c r="D31" s="43">
        <f t="shared" ref="D31:E36" si="15">D14+I14+N14+S14+X14+AC14</f>
        <v>2495499.48</v>
      </c>
      <c r="E31" s="44">
        <f t="shared" si="15"/>
        <v>3019554.37</v>
      </c>
      <c r="F31" s="54">
        <f t="shared" ref="F31:F38" si="16">IF(E31,E31/$E$39,"")</f>
        <v>0.69346988564041201</v>
      </c>
      <c r="J31" s="214" t="s">
        <v>3</v>
      </c>
      <c r="K31" s="215"/>
      <c r="L31" s="17">
        <f>B22</f>
        <v>0</v>
      </c>
      <c r="M31" s="37" t="str">
        <f>IF(L31,L31/$L$37,"")</f>
        <v/>
      </c>
      <c r="N31" s="40">
        <f>D22</f>
        <v>0</v>
      </c>
      <c r="O31" s="40">
        <f>E22</f>
        <v>0</v>
      </c>
      <c r="P31" s="57" t="str">
        <f>IF(O31,O31/$O$37,"")</f>
        <v/>
      </c>
    </row>
    <row r="32" spans="1:31" s="2" customFormat="1" ht="14.25" x14ac:dyDescent="0.25">
      <c r="A32" s="14" t="s">
        <v>18</v>
      </c>
      <c r="B32" s="45">
        <f t="shared" si="13"/>
        <v>0</v>
      </c>
      <c r="C32" s="37" t="str">
        <f t="shared" si="14"/>
        <v/>
      </c>
      <c r="D32" s="46">
        <f t="shared" si="15"/>
        <v>0</v>
      </c>
      <c r="E32" s="47">
        <f t="shared" si="15"/>
        <v>0</v>
      </c>
      <c r="F32" s="54" t="str">
        <f t="shared" si="16"/>
        <v/>
      </c>
      <c r="J32" s="216" t="s">
        <v>1</v>
      </c>
      <c r="K32" s="217"/>
      <c r="L32" s="6">
        <f>G22</f>
        <v>1434</v>
      </c>
      <c r="M32" s="37">
        <f t="shared" ref="M32:M36" si="17">IF(L32,L32/$L$37,"")</f>
        <v>0.65870463941203494</v>
      </c>
      <c r="N32" s="41">
        <f>I22</f>
        <v>3304103.55</v>
      </c>
      <c r="O32" s="41">
        <f>J22</f>
        <v>3976132.71</v>
      </c>
      <c r="P32" s="57">
        <f t="shared" ref="P32:P36" si="18">IF(O32,O32/$O$37,"")</f>
        <v>0.91315735960561661</v>
      </c>
    </row>
    <row r="33" spans="1:33" ht="30.15" customHeight="1" x14ac:dyDescent="0.25">
      <c r="A33" s="14" t="s">
        <v>19</v>
      </c>
      <c r="B33" s="45">
        <f t="shared" si="13"/>
        <v>0</v>
      </c>
      <c r="C33" s="37" t="str">
        <f t="shared" si="14"/>
        <v/>
      </c>
      <c r="D33" s="46">
        <f t="shared" si="15"/>
        <v>0</v>
      </c>
      <c r="E33" s="47">
        <f t="shared" si="15"/>
        <v>0</v>
      </c>
      <c r="F33" s="54" t="str">
        <f t="shared" si="16"/>
        <v/>
      </c>
      <c r="G33" s="2"/>
      <c r="J33" s="216" t="s">
        <v>2</v>
      </c>
      <c r="K33" s="217"/>
      <c r="L33" s="6">
        <f>L22</f>
        <v>743</v>
      </c>
      <c r="M33" s="37">
        <f t="shared" si="17"/>
        <v>0.34129536058796511</v>
      </c>
      <c r="N33" s="41">
        <f>N22</f>
        <v>312509.26</v>
      </c>
      <c r="O33" s="41">
        <f>O22</f>
        <v>378136.20999999996</v>
      </c>
      <c r="P33" s="57">
        <f t="shared" si="18"/>
        <v>8.6842640394383358E-2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30.15" customHeight="1" x14ac:dyDescent="0.25">
      <c r="A34" s="14" t="s">
        <v>26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G34" s="2"/>
      <c r="J34" s="216" t="s">
        <v>34</v>
      </c>
      <c r="K34" s="217"/>
      <c r="L34" s="6">
        <f>Q22</f>
        <v>0</v>
      </c>
      <c r="M34" s="37" t="str">
        <f t="shared" si="17"/>
        <v/>
      </c>
      <c r="N34" s="41">
        <f>S22</f>
        <v>0</v>
      </c>
      <c r="O34" s="41">
        <f>T22</f>
        <v>0</v>
      </c>
      <c r="P34" s="57" t="str">
        <f t="shared" si="18"/>
        <v/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30.15" customHeight="1" x14ac:dyDescent="0.3">
      <c r="A35" s="14" t="s">
        <v>27</v>
      </c>
      <c r="B35" s="48">
        <f t="shared" si="13"/>
        <v>0</v>
      </c>
      <c r="C35" s="37" t="str">
        <f t="shared" si="14"/>
        <v/>
      </c>
      <c r="D35" s="46">
        <f t="shared" si="15"/>
        <v>0</v>
      </c>
      <c r="E35" s="71">
        <f t="shared" si="15"/>
        <v>0</v>
      </c>
      <c r="F35" s="54" t="str">
        <f t="shared" si="16"/>
        <v/>
      </c>
      <c r="G35" s="2"/>
      <c r="J35" s="216" t="s">
        <v>4</v>
      </c>
      <c r="K35" s="217"/>
      <c r="L35" s="6">
        <f>V22</f>
        <v>0</v>
      </c>
      <c r="M35" s="37" t="str">
        <f t="shared" si="17"/>
        <v/>
      </c>
      <c r="N35" s="41">
        <f>X22</f>
        <v>0</v>
      </c>
      <c r="O35" s="41">
        <f>Y22</f>
        <v>0</v>
      </c>
      <c r="P35" s="57" t="str">
        <f t="shared" si="18"/>
        <v/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5" customHeight="1" x14ac:dyDescent="0.3">
      <c r="A36" s="15" t="s">
        <v>33</v>
      </c>
      <c r="B36" s="48">
        <f t="shared" si="13"/>
        <v>0</v>
      </c>
      <c r="C36" s="37" t="str">
        <f t="shared" si="14"/>
        <v/>
      </c>
      <c r="D36" s="46">
        <f t="shared" si="15"/>
        <v>0</v>
      </c>
      <c r="E36" s="71">
        <f>E19+J19+O19+T19+Y19+AD19</f>
        <v>0</v>
      </c>
      <c r="F36" s="54" t="str">
        <f t="shared" si="16"/>
        <v/>
      </c>
      <c r="G36" s="2"/>
      <c r="J36" s="216" t="s">
        <v>5</v>
      </c>
      <c r="K36" s="217"/>
      <c r="L36" s="6">
        <f>AA22</f>
        <v>0</v>
      </c>
      <c r="M36" s="37" t="str">
        <f t="shared" si="17"/>
        <v/>
      </c>
      <c r="N36" s="41">
        <f>AC22</f>
        <v>0</v>
      </c>
      <c r="O36" s="41">
        <f>AD22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5" customHeight="1" thickBot="1" x14ac:dyDescent="0.35">
      <c r="A37" s="15" t="s">
        <v>28</v>
      </c>
      <c r="B37" s="45">
        <f t="shared" si="13"/>
        <v>0</v>
      </c>
      <c r="C37" s="37" t="str">
        <f t="shared" si="14"/>
        <v/>
      </c>
      <c r="D37" s="46">
        <f>D20+I20+N20+S20+X20+AC20</f>
        <v>0</v>
      </c>
      <c r="E37" s="72">
        <f>E20+J20+O20+T20+Y20+AD20</f>
        <v>0</v>
      </c>
      <c r="F37" s="54" t="str">
        <f t="shared" si="16"/>
        <v/>
      </c>
      <c r="G37" s="2"/>
      <c r="J37" s="212" t="s">
        <v>0</v>
      </c>
      <c r="K37" s="213"/>
      <c r="L37" s="11">
        <f>SUM(L31:L36)</f>
        <v>2177</v>
      </c>
      <c r="M37" s="25">
        <f t="shared" ref="M37:P37" si="19">SUM(M31:M36)</f>
        <v>1</v>
      </c>
      <c r="N37" s="38">
        <f t="shared" si="19"/>
        <v>3616612.8099999996</v>
      </c>
      <c r="O37" s="39">
        <f t="shared" si="19"/>
        <v>4354268.92</v>
      </c>
      <c r="P37" s="58">
        <f t="shared" si="19"/>
        <v>1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5" customHeight="1" x14ac:dyDescent="0.3">
      <c r="A38" s="59" t="s">
        <v>29</v>
      </c>
      <c r="B38" s="45">
        <f t="shared" si="13"/>
        <v>2117</v>
      </c>
      <c r="C38" s="37">
        <f t="shared" si="14"/>
        <v>0.97243913642627466</v>
      </c>
      <c r="D38" s="46">
        <f>D21+I21+N21+S21+X21+AC21</f>
        <v>1121113.33</v>
      </c>
      <c r="E38" s="72">
        <f>E21+J21+O21+T21+Y21+AD21</f>
        <v>1334714.55</v>
      </c>
      <c r="F38" s="54">
        <f t="shared" si="16"/>
        <v>0.3065301143595881</v>
      </c>
      <c r="G38" s="2"/>
      <c r="H38" s="4"/>
      <c r="I38" s="73"/>
      <c r="J38" s="2"/>
      <c r="K38" s="2"/>
      <c r="L38" s="2"/>
      <c r="M38" s="2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69" customFormat="1" ht="30.15" customHeight="1" thickBot="1" x14ac:dyDescent="0.35">
      <c r="A39" s="10" t="s">
        <v>0</v>
      </c>
      <c r="B39" s="49">
        <f>SUM(B31:B38)</f>
        <v>2177</v>
      </c>
      <c r="C39" s="50">
        <f>SUM(C31:C38)</f>
        <v>1</v>
      </c>
      <c r="D39" s="51">
        <f>SUM(D31:D38)</f>
        <v>3616612.81</v>
      </c>
      <c r="E39" s="51">
        <f>SUM(E31:E38)</f>
        <v>4354268.92</v>
      </c>
      <c r="F39" s="52">
        <f>SUM(F31:F38)</f>
        <v>1</v>
      </c>
      <c r="G39" s="67"/>
      <c r="H39" s="67"/>
      <c r="I39" s="66"/>
      <c r="J39" s="66"/>
      <c r="K39" s="66"/>
      <c r="L39" s="128"/>
      <c r="M39" s="63"/>
      <c r="N39" s="64"/>
      <c r="O39" s="64"/>
      <c r="P39" s="66"/>
      <c r="Q39" s="66"/>
      <c r="R39" s="128"/>
      <c r="S39" s="64"/>
      <c r="T39" s="64"/>
      <c r="U39" s="64"/>
      <c r="V39" s="66"/>
      <c r="W39" s="66"/>
      <c r="X39" s="128"/>
      <c r="Y39" s="65"/>
      <c r="Z39" s="65"/>
      <c r="AA39" s="65"/>
      <c r="AB39" s="65"/>
      <c r="AC39" s="66"/>
      <c r="AD39" s="66"/>
      <c r="AE39" s="128"/>
    </row>
    <row r="40" spans="1:33" s="69" customFormat="1" ht="30.15" customHeight="1" x14ac:dyDescent="0.3">
      <c r="A40" s="128"/>
      <c r="B40" s="128"/>
      <c r="C40" s="128"/>
      <c r="D40" s="128"/>
      <c r="E40" s="128"/>
      <c r="F40" s="128"/>
      <c r="G40" s="2"/>
      <c r="H40" s="4"/>
      <c r="I40" s="2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74"/>
      <c r="V40" s="66"/>
      <c r="W40" s="66"/>
      <c r="X40" s="128"/>
      <c r="Y40" s="65"/>
      <c r="Z40" s="65"/>
      <c r="AA40" s="65"/>
      <c r="AB40" s="65"/>
      <c r="AC40" s="66"/>
      <c r="AD40" s="66"/>
      <c r="AE40" s="128"/>
    </row>
    <row r="41" spans="1:33" ht="36" customHeight="1" x14ac:dyDescent="0.3">
      <c r="A41" s="2"/>
      <c r="B41" s="4"/>
      <c r="C41" s="2"/>
      <c r="D41" s="2"/>
      <c r="E41" s="2"/>
      <c r="F41" s="2"/>
      <c r="G41" s="2"/>
      <c r="H41" s="4"/>
      <c r="I41" s="2"/>
      <c r="J41" s="2"/>
      <c r="K41" s="2"/>
      <c r="L41" s="2"/>
      <c r="M41" s="2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2" customFormat="1" ht="23.1" customHeight="1" x14ac:dyDescent="0.3">
      <c r="B42" s="4"/>
      <c r="H42" s="4"/>
      <c r="N42" s="4"/>
    </row>
    <row r="43" spans="1:33" s="2" customFormat="1" x14ac:dyDescent="0.3">
      <c r="B43" s="4"/>
      <c r="H43" s="4"/>
      <c r="N43" s="4"/>
    </row>
    <row r="44" spans="1:33" s="2" customFormat="1" x14ac:dyDescent="0.3">
      <c r="B44" s="4"/>
      <c r="H44" s="4"/>
      <c r="N44" s="4"/>
    </row>
    <row r="45" spans="1:33" s="2" customFormat="1" x14ac:dyDescent="0.3">
      <c r="B45" s="4"/>
      <c r="H45" s="4"/>
      <c r="N45" s="4"/>
    </row>
    <row r="46" spans="1:33" s="2" customFormat="1" x14ac:dyDescent="0.3">
      <c r="B46" s="4"/>
      <c r="H46" s="4"/>
      <c r="N46" s="4"/>
    </row>
    <row r="47" spans="1:33" s="2" customFormat="1" x14ac:dyDescent="0.3">
      <c r="B47" s="4"/>
      <c r="H47" s="4"/>
      <c r="N47" s="4"/>
    </row>
    <row r="48" spans="1:33" s="2" customFormat="1" x14ac:dyDescent="0.3">
      <c r="B48" s="4"/>
      <c r="H48" s="4"/>
      <c r="N48" s="4"/>
    </row>
    <row r="49" spans="2:14" s="2" customFormat="1" x14ac:dyDescent="0.3">
      <c r="B49" s="4"/>
      <c r="H49" s="4"/>
      <c r="N49" s="4"/>
    </row>
    <row r="50" spans="2:14" s="2" customFormat="1" x14ac:dyDescent="0.3">
      <c r="B50" s="4"/>
      <c r="H50" s="4"/>
      <c r="N50" s="4"/>
    </row>
    <row r="51" spans="2:14" s="2" customFormat="1" x14ac:dyDescent="0.3">
      <c r="B51" s="4"/>
      <c r="H51" s="4"/>
      <c r="N51" s="4"/>
    </row>
    <row r="52" spans="2:14" s="2" customFormat="1" x14ac:dyDescent="0.3">
      <c r="B52" s="4"/>
      <c r="H52" s="4"/>
      <c r="N52" s="4"/>
    </row>
    <row r="53" spans="2:14" s="2" customFormat="1" x14ac:dyDescent="0.3">
      <c r="B53" s="4"/>
      <c r="H53" s="4"/>
      <c r="N53" s="4"/>
    </row>
    <row r="54" spans="2:14" s="2" customFormat="1" x14ac:dyDescent="0.3">
      <c r="B54" s="4"/>
      <c r="H54" s="4"/>
      <c r="N54" s="4"/>
    </row>
    <row r="55" spans="2:14" s="2" customFormat="1" x14ac:dyDescent="0.3">
      <c r="B55" s="4"/>
      <c r="H55" s="4"/>
      <c r="N55" s="4"/>
    </row>
    <row r="56" spans="2:14" s="2" customFormat="1" x14ac:dyDescent="0.3">
      <c r="B56" s="4"/>
      <c r="H56" s="4"/>
      <c r="N56" s="4"/>
    </row>
    <row r="57" spans="2:14" s="2" customFormat="1" x14ac:dyDescent="0.3">
      <c r="B57" s="4"/>
      <c r="H57" s="4"/>
      <c r="N57" s="4"/>
    </row>
    <row r="58" spans="2:14" s="2" customFormat="1" x14ac:dyDescent="0.3">
      <c r="B58" s="4"/>
      <c r="H58" s="4"/>
      <c r="N58" s="4"/>
    </row>
    <row r="59" spans="2:14" s="2" customFormat="1" x14ac:dyDescent="0.3">
      <c r="B59" s="4"/>
      <c r="H59" s="4"/>
      <c r="N59" s="4"/>
    </row>
    <row r="60" spans="2:14" s="2" customFormat="1" x14ac:dyDescent="0.3">
      <c r="B60" s="4"/>
      <c r="H60" s="4"/>
      <c r="N60" s="4"/>
    </row>
    <row r="61" spans="2:14" s="2" customFormat="1" x14ac:dyDescent="0.3">
      <c r="B61" s="4"/>
      <c r="H61" s="4"/>
      <c r="N61" s="4"/>
    </row>
    <row r="62" spans="2:14" s="2" customFormat="1" x14ac:dyDescent="0.3">
      <c r="B62" s="4"/>
      <c r="H62" s="4"/>
      <c r="N62" s="4"/>
    </row>
    <row r="63" spans="2:14" s="2" customFormat="1" x14ac:dyDescent="0.3">
      <c r="B63" s="4"/>
      <c r="H63" s="4"/>
      <c r="N63" s="4"/>
    </row>
    <row r="64" spans="2:14" s="2" customFormat="1" x14ac:dyDescent="0.3">
      <c r="B64" s="4"/>
      <c r="H64" s="4"/>
      <c r="N64" s="4"/>
    </row>
    <row r="65" spans="2:14" s="2" customFormat="1" x14ac:dyDescent="0.3">
      <c r="B65" s="4"/>
      <c r="H65" s="4"/>
      <c r="N65" s="4"/>
    </row>
    <row r="66" spans="2:14" s="2" customFormat="1" x14ac:dyDescent="0.3">
      <c r="B66" s="4"/>
      <c r="H66" s="4"/>
      <c r="N66" s="4"/>
    </row>
    <row r="67" spans="2:14" s="2" customFormat="1" x14ac:dyDescent="0.3">
      <c r="B67" s="4"/>
      <c r="H67" s="4"/>
      <c r="N67" s="4"/>
    </row>
    <row r="68" spans="2:14" s="2" customFormat="1" x14ac:dyDescent="0.3">
      <c r="B68" s="4"/>
      <c r="H68" s="4"/>
      <c r="N68" s="4"/>
    </row>
    <row r="69" spans="2:14" s="2" customFormat="1" x14ac:dyDescent="0.3">
      <c r="B69" s="4"/>
      <c r="H69" s="4"/>
      <c r="N69" s="4"/>
    </row>
    <row r="70" spans="2:14" s="2" customFormat="1" x14ac:dyDescent="0.3">
      <c r="B70" s="4"/>
      <c r="H70" s="4"/>
      <c r="N70" s="4"/>
    </row>
    <row r="71" spans="2:14" s="2" customFormat="1" x14ac:dyDescent="0.3">
      <c r="B71" s="4"/>
      <c r="H71" s="4"/>
      <c r="N71" s="4"/>
    </row>
    <row r="72" spans="2:14" s="2" customFormat="1" x14ac:dyDescent="0.3">
      <c r="B72" s="4"/>
      <c r="H72" s="4"/>
      <c r="N72" s="4"/>
    </row>
    <row r="73" spans="2:14" s="2" customFormat="1" x14ac:dyDescent="0.3">
      <c r="B73" s="4"/>
      <c r="H73" s="4"/>
      <c r="N73" s="4"/>
    </row>
    <row r="74" spans="2:14" s="2" customFormat="1" x14ac:dyDescent="0.3">
      <c r="B74" s="4"/>
      <c r="H74" s="4"/>
      <c r="N74" s="4"/>
    </row>
    <row r="75" spans="2:14" s="2" customFormat="1" x14ac:dyDescent="0.3">
      <c r="B75" s="4"/>
      <c r="H75" s="4"/>
      <c r="N75" s="4"/>
    </row>
    <row r="76" spans="2:14" s="2" customFormat="1" x14ac:dyDescent="0.3">
      <c r="B76" s="4"/>
      <c r="H76" s="4"/>
      <c r="N76" s="4"/>
    </row>
    <row r="77" spans="2:14" s="2" customFormat="1" x14ac:dyDescent="0.3">
      <c r="B77" s="4"/>
      <c r="H77" s="4"/>
      <c r="N77" s="4"/>
    </row>
    <row r="78" spans="2:14" s="2" customFormat="1" x14ac:dyDescent="0.3">
      <c r="B78" s="4"/>
      <c r="H78" s="4"/>
      <c r="N78" s="4"/>
    </row>
    <row r="79" spans="2:14" s="2" customFormat="1" x14ac:dyDescent="0.3">
      <c r="B79" s="4"/>
      <c r="H79" s="4"/>
      <c r="N79" s="4"/>
    </row>
    <row r="80" spans="2:14" s="2" customFormat="1" x14ac:dyDescent="0.3">
      <c r="B80" s="4"/>
      <c r="H80" s="4"/>
      <c r="N80" s="4"/>
    </row>
    <row r="81" spans="2:14" s="2" customFormat="1" x14ac:dyDescent="0.3">
      <c r="B81" s="4"/>
      <c r="H81" s="4"/>
      <c r="N81" s="4"/>
    </row>
    <row r="82" spans="2:14" s="2" customFormat="1" x14ac:dyDescent="0.3">
      <c r="B82" s="4"/>
      <c r="H82" s="4"/>
      <c r="N82" s="4"/>
    </row>
    <row r="83" spans="2:14" s="2" customFormat="1" x14ac:dyDescent="0.3">
      <c r="B83" s="4"/>
      <c r="H83" s="4"/>
      <c r="N83" s="4"/>
    </row>
    <row r="84" spans="2:14" s="2" customFormat="1" x14ac:dyDescent="0.3">
      <c r="B84" s="4"/>
      <c r="H84" s="4"/>
      <c r="N84" s="4"/>
    </row>
    <row r="85" spans="2:14" s="2" customFormat="1" x14ac:dyDescent="0.3">
      <c r="B85" s="4"/>
      <c r="H85" s="4"/>
      <c r="N85" s="4"/>
    </row>
    <row r="86" spans="2:14" s="2" customFormat="1" x14ac:dyDescent="0.3">
      <c r="B86" s="4"/>
      <c r="H86" s="4"/>
      <c r="N86" s="4"/>
    </row>
    <row r="87" spans="2:14" s="2" customFormat="1" x14ac:dyDescent="0.3">
      <c r="B87" s="4"/>
      <c r="H87" s="4"/>
      <c r="N87" s="4"/>
    </row>
    <row r="88" spans="2:14" s="2" customFormat="1" x14ac:dyDescent="0.3">
      <c r="B88" s="4"/>
      <c r="H88" s="4"/>
      <c r="N88" s="4"/>
    </row>
    <row r="89" spans="2:14" s="2" customFormat="1" x14ac:dyDescent="0.3">
      <c r="B89" s="4"/>
      <c r="H89" s="4"/>
      <c r="N89" s="4"/>
    </row>
    <row r="90" spans="2:14" s="2" customFormat="1" x14ac:dyDescent="0.3">
      <c r="B90" s="4"/>
      <c r="H90" s="4"/>
      <c r="N90" s="4"/>
    </row>
    <row r="91" spans="2:14" s="2" customFormat="1" x14ac:dyDescent="0.3">
      <c r="B91" s="4"/>
      <c r="H91" s="4"/>
      <c r="N91" s="4"/>
    </row>
    <row r="92" spans="2:14" s="2" customFormat="1" x14ac:dyDescent="0.3">
      <c r="B92" s="4"/>
      <c r="H92" s="4"/>
      <c r="N92" s="4"/>
    </row>
    <row r="93" spans="2:14" s="2" customFormat="1" x14ac:dyDescent="0.3">
      <c r="B93" s="4"/>
      <c r="H93" s="4"/>
      <c r="N93" s="4"/>
    </row>
    <row r="94" spans="2:14" s="2" customFormat="1" x14ac:dyDescent="0.3">
      <c r="B94" s="4"/>
      <c r="H94" s="4"/>
      <c r="N94" s="4"/>
    </row>
    <row r="95" spans="2:14" s="2" customFormat="1" x14ac:dyDescent="0.3">
      <c r="B95" s="4"/>
      <c r="H95" s="4"/>
      <c r="N95" s="4"/>
    </row>
    <row r="96" spans="2:14" s="2" customFormat="1" x14ac:dyDescent="0.3">
      <c r="B96" s="4"/>
      <c r="H96" s="4"/>
      <c r="N96" s="4"/>
    </row>
    <row r="97" spans="1:21" s="2" customFormat="1" x14ac:dyDescent="0.3">
      <c r="B97" s="4"/>
      <c r="H97" s="4"/>
      <c r="N97" s="4"/>
    </row>
    <row r="98" spans="1:21" s="2" customFormat="1" x14ac:dyDescent="0.3">
      <c r="B98" s="4"/>
      <c r="H98" s="4"/>
      <c r="N98" s="4"/>
    </row>
    <row r="99" spans="1:21" s="2" customFormat="1" x14ac:dyDescent="0.3">
      <c r="B99" s="4"/>
      <c r="H99" s="4"/>
      <c r="N99" s="4"/>
    </row>
    <row r="100" spans="1:21" s="2" customFormat="1" x14ac:dyDescent="0.3">
      <c r="B100" s="4"/>
      <c r="G100" s="3"/>
      <c r="H100" s="5"/>
      <c r="I100" s="3"/>
      <c r="J100" s="3"/>
      <c r="K100" s="3"/>
      <c r="L100" s="3"/>
      <c r="M100" s="3"/>
      <c r="N100" s="5"/>
      <c r="O100" s="3"/>
      <c r="P100" s="3"/>
      <c r="Q100" s="3"/>
      <c r="R100" s="3"/>
      <c r="S100" s="3"/>
      <c r="T100" s="3"/>
      <c r="U100" s="3"/>
    </row>
    <row r="101" spans="1:21" s="2" customFormat="1" x14ac:dyDescent="0.3">
      <c r="B101" s="4"/>
      <c r="F101" s="3"/>
      <c r="G101" s="3"/>
      <c r="H101" s="5"/>
      <c r="I101" s="3"/>
      <c r="J101" s="3"/>
      <c r="K101" s="3"/>
      <c r="L101" s="3"/>
      <c r="M101" s="3"/>
      <c r="N101" s="5"/>
      <c r="O101" s="3"/>
      <c r="P101" s="3"/>
      <c r="Q101" s="3"/>
      <c r="R101" s="3"/>
      <c r="S101" s="3"/>
      <c r="T101" s="3"/>
      <c r="U101" s="3"/>
    </row>
    <row r="102" spans="1:21" s="2" customFormat="1" x14ac:dyDescent="0.3">
      <c r="A102" s="3"/>
      <c r="B102" s="5"/>
      <c r="C102" s="3"/>
      <c r="D102" s="3"/>
      <c r="E102" s="3"/>
      <c r="F102" s="3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</sheetData>
  <mergeCells count="20"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zoomScale="70" zoomScaleNormal="70" workbookViewId="0">
      <selection activeCell="A5" sqref="A5"/>
    </sheetView>
  </sheetViews>
  <sheetFormatPr defaultColWidth="9.109375" defaultRowHeight="14.4" x14ac:dyDescent="0.3"/>
  <cols>
    <col min="1" max="1" width="26.109375" style="3" customWidth="1"/>
    <col min="2" max="2" width="10.109375" style="5" customWidth="1"/>
    <col min="3" max="3" width="10.6640625" style="3" customWidth="1"/>
    <col min="4" max="4" width="19.109375" style="3" customWidth="1"/>
    <col min="5" max="5" width="18.109375" style="3" customWidth="1"/>
    <col min="6" max="6" width="11.44140625" style="3" customWidth="1"/>
    <col min="7" max="7" width="9.33203125" style="3" customWidth="1"/>
    <col min="8" max="8" width="10.88671875" style="5" customWidth="1"/>
    <col min="9" max="9" width="17.33203125" style="3" customWidth="1"/>
    <col min="10" max="10" width="20" style="3" customWidth="1"/>
    <col min="11" max="11" width="11.44140625" style="3" customWidth="1"/>
    <col min="12" max="12" width="10" style="3" customWidth="1"/>
    <col min="13" max="13" width="10.6640625" style="3" customWidth="1"/>
    <col min="14" max="14" width="18.88671875" style="5" customWidth="1"/>
    <col min="15" max="15" width="19.6640625" style="3" customWidth="1"/>
    <col min="16" max="16" width="11.44140625" style="3" customWidth="1"/>
    <col min="17" max="17" width="9.109375" style="3" customWidth="1"/>
    <col min="18" max="18" width="11" style="3" customWidth="1"/>
    <col min="19" max="19" width="18.88671875" style="3" customWidth="1"/>
    <col min="20" max="20" width="19.44140625" style="3" customWidth="1"/>
    <col min="21" max="21" width="11.109375" style="3" customWidth="1"/>
    <col min="22" max="22" width="9" style="3" customWidth="1"/>
    <col min="23" max="23" width="10" style="3" customWidth="1"/>
    <col min="24" max="24" width="19" style="3" customWidth="1"/>
    <col min="25" max="25" width="17.33203125" style="3" customWidth="1"/>
    <col min="26" max="26" width="9.6640625" style="3" customWidth="1"/>
    <col min="27" max="27" width="9.109375" style="3" customWidth="1"/>
    <col min="28" max="28" width="10.88671875" style="3" customWidth="1"/>
    <col min="29" max="29" width="18.109375" style="3" customWidth="1"/>
    <col min="30" max="30" width="18.88671875" style="3" customWidth="1"/>
    <col min="31" max="31" width="10.88671875" style="3" customWidth="1"/>
    <col min="32" max="16384" width="9.109375" style="3"/>
  </cols>
  <sheetData>
    <row r="1" spans="1:31" ht="14.25" x14ac:dyDescent="0.25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4.25" x14ac:dyDescent="0.25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4.25" x14ac:dyDescent="0.25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ht="14.25" x14ac:dyDescent="0.25">
      <c r="B4" s="4"/>
      <c r="H4" s="4"/>
      <c r="N4" s="4"/>
    </row>
    <row r="5" spans="1:31" s="2" customFormat="1" ht="14.25" x14ac:dyDescent="0.25">
      <c r="B5" s="4"/>
      <c r="H5" s="4"/>
      <c r="N5" s="4"/>
    </row>
    <row r="6" spans="1:31" s="2" customFormat="1" ht="30.75" customHeight="1" x14ac:dyDescent="0.3">
      <c r="A6" s="8" t="s">
        <v>12</v>
      </c>
      <c r="B6" s="4"/>
      <c r="H6" s="4"/>
      <c r="N6" s="4"/>
    </row>
    <row r="7" spans="1:31" s="2" customFormat="1" ht="6.75" customHeight="1" x14ac:dyDescent="0.25">
      <c r="A7" s="1"/>
      <c r="B7" s="4"/>
      <c r="H7" s="4"/>
      <c r="N7" s="4"/>
    </row>
    <row r="8" spans="1:31" s="2" customFormat="1" ht="24.75" customHeight="1" x14ac:dyDescent="0.25">
      <c r="A8" s="7" t="s">
        <v>46</v>
      </c>
      <c r="B8" s="75" t="s">
        <v>39</v>
      </c>
      <c r="C8" s="60"/>
      <c r="D8" s="60"/>
      <c r="E8" s="60"/>
      <c r="F8" s="60"/>
      <c r="G8" s="61"/>
      <c r="H8" s="4"/>
      <c r="J8" s="60"/>
      <c r="K8" s="60"/>
      <c r="L8" s="60"/>
      <c r="N8" s="4"/>
      <c r="P8" s="60"/>
      <c r="Q8" s="60"/>
      <c r="R8" s="60"/>
      <c r="V8" s="60"/>
      <c r="W8" s="60"/>
      <c r="X8" s="60"/>
      <c r="AC8" s="60"/>
      <c r="AD8" s="60"/>
      <c r="AE8" s="60"/>
    </row>
    <row r="9" spans="1:31" s="2" customFormat="1" ht="34.5" customHeight="1" x14ac:dyDescent="0.25">
      <c r="A9" s="7" t="s">
        <v>11</v>
      </c>
      <c r="B9" s="76"/>
      <c r="C9" s="62" t="s">
        <v>44</v>
      </c>
      <c r="D9" s="62"/>
      <c r="E9" s="62"/>
      <c r="F9" s="62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4" customHeight="1" thickBot="1" x14ac:dyDescent="0.3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.15" customHeight="1" thickBot="1" x14ac:dyDescent="0.3">
      <c r="A11" s="2"/>
      <c r="B11" s="255" t="s">
        <v>6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7"/>
    </row>
    <row r="12" spans="1:31" ht="30.15" customHeight="1" thickBot="1" x14ac:dyDescent="0.35">
      <c r="A12" s="258" t="s">
        <v>10</v>
      </c>
      <c r="B12" s="260" t="s">
        <v>3</v>
      </c>
      <c r="C12" s="261"/>
      <c r="D12" s="261"/>
      <c r="E12" s="261"/>
      <c r="F12" s="262"/>
      <c r="G12" s="263" t="s">
        <v>1</v>
      </c>
      <c r="H12" s="264"/>
      <c r="I12" s="264"/>
      <c r="J12" s="264"/>
      <c r="K12" s="265"/>
      <c r="L12" s="266" t="s">
        <v>2</v>
      </c>
      <c r="M12" s="267"/>
      <c r="N12" s="267"/>
      <c r="O12" s="267"/>
      <c r="P12" s="267"/>
      <c r="Q12" s="268" t="s">
        <v>34</v>
      </c>
      <c r="R12" s="269"/>
      <c r="S12" s="269"/>
      <c r="T12" s="269"/>
      <c r="U12" s="270"/>
      <c r="V12" s="271" t="s">
        <v>4</v>
      </c>
      <c r="W12" s="272"/>
      <c r="X12" s="272"/>
      <c r="Y12" s="272"/>
      <c r="Z12" s="273"/>
      <c r="AA12" s="274" t="s">
        <v>5</v>
      </c>
      <c r="AB12" s="275"/>
      <c r="AC12" s="275"/>
      <c r="AD12" s="275"/>
      <c r="AE12" s="276"/>
    </row>
    <row r="13" spans="1:31" ht="39.15" customHeight="1" thickBot="1" x14ac:dyDescent="0.35">
      <c r="A13" s="259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25">
      <c r="A14" s="13" t="s">
        <v>25</v>
      </c>
      <c r="B14" s="28"/>
      <c r="C14" s="53" t="str">
        <f t="shared" ref="C14:C21" si="0">IF(B14,B14/$B$22,"")</f>
        <v/>
      </c>
      <c r="D14" s="31"/>
      <c r="E14" s="32"/>
      <c r="F14" s="54" t="str">
        <f t="shared" ref="F14:F21" si="1">IF(E14,E14/$E$22,"")</f>
        <v/>
      </c>
      <c r="G14" s="28">
        <v>49</v>
      </c>
      <c r="H14" s="53">
        <f t="shared" ref="H14:H21" si="2">IF(G14,G14/$G$22,"")</f>
        <v>5.5618615209988648E-2</v>
      </c>
      <c r="I14" s="31">
        <v>3561345.97</v>
      </c>
      <c r="J14" s="31">
        <v>4309228.62</v>
      </c>
      <c r="K14" s="54">
        <f t="shared" ref="K14:K21" si="3">IF(J14,J14/$J$22,"")</f>
        <v>0.79919303849400325</v>
      </c>
      <c r="L14" s="28">
        <v>3</v>
      </c>
      <c r="M14" s="53">
        <f t="shared" ref="M14:M21" si="4">IF(L14,L14/$L$22,"")</f>
        <v>6.7415730337078653E-3</v>
      </c>
      <c r="N14" s="31">
        <v>101384.18</v>
      </c>
      <c r="O14" s="130">
        <v>122674.86</v>
      </c>
      <c r="P14" s="54">
        <f t="shared" ref="P14:P21" si="5">IF(O14,O14/$O$22,"")</f>
        <v>0.74014009192167318</v>
      </c>
      <c r="Q14" s="28"/>
      <c r="R14" s="53" t="str">
        <f t="shared" ref="R14:R21" si="6">IF(Q14,Q14/$Q$22,"")</f>
        <v/>
      </c>
      <c r="S14" s="31"/>
      <c r="T14" s="32"/>
      <c r="U14" s="54" t="str">
        <f t="shared" ref="U14:U21" si="7">IF(T14,T14/$T$22,"")</f>
        <v/>
      </c>
      <c r="V14" s="28"/>
      <c r="W14" s="53" t="str">
        <f t="shared" ref="W14:W21" si="8">IF(V14,V14/$V$22,"")</f>
        <v/>
      </c>
      <c r="X14" s="31"/>
      <c r="Y14" s="32"/>
      <c r="Z14" s="54" t="str">
        <f t="shared" ref="Z14:Z21" si="9">IF(Y14,Y14/$Y$22,"")</f>
        <v/>
      </c>
      <c r="AA14" s="28"/>
      <c r="AB14" s="53" t="str">
        <f t="shared" ref="AB14:AB21" si="10">IF(AA14,AA14/$AA$22,"")</f>
        <v/>
      </c>
      <c r="AC14" s="31"/>
      <c r="AD14" s="32"/>
      <c r="AE14" s="54" t="str">
        <f t="shared" ref="AE14:AE21" si="11">IF(AD14,AD14/$AD$22,"")</f>
        <v/>
      </c>
    </row>
    <row r="15" spans="1:31" s="9" customFormat="1" ht="36" customHeight="1" x14ac:dyDescent="0.25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25">
      <c r="A16" s="14" t="s">
        <v>19</v>
      </c>
      <c r="B16" s="29">
        <v>1</v>
      </c>
      <c r="C16" s="53">
        <f t="shared" si="0"/>
        <v>0.5</v>
      </c>
      <c r="D16" s="33">
        <v>77324.850000000006</v>
      </c>
      <c r="E16" s="130">
        <v>93563.07</v>
      </c>
      <c r="F16" s="54">
        <f t="shared" si="1"/>
        <v>0.89719392532572795</v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25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3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>
        <v>2</v>
      </c>
      <c r="H18" s="53">
        <f t="shared" si="2"/>
        <v>2.2701475595913734E-3</v>
      </c>
      <c r="I18" s="33">
        <v>31776.76</v>
      </c>
      <c r="J18" s="31">
        <v>38449.879999999997</v>
      </c>
      <c r="K18" s="54">
        <f t="shared" si="3"/>
        <v>7.1309459619549728E-3</v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25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25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2"/>
        <v/>
      </c>
      <c r="I20" s="33"/>
      <c r="J20" s="34"/>
      <c r="K20" s="54" t="str">
        <f t="shared" si="3"/>
        <v/>
      </c>
      <c r="L20" s="29"/>
      <c r="M20" s="53" t="str">
        <f t="shared" si="4"/>
        <v/>
      </c>
      <c r="N20" s="33"/>
      <c r="O20" s="34"/>
      <c r="P20" s="54" t="str">
        <f t="shared" si="5"/>
        <v/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25">
      <c r="A21" s="59" t="s">
        <v>29</v>
      </c>
      <c r="B21" s="29">
        <v>1</v>
      </c>
      <c r="C21" s="53">
        <f t="shared" si="0"/>
        <v>0.5</v>
      </c>
      <c r="D21" s="33">
        <v>8860.36</v>
      </c>
      <c r="E21" s="33">
        <v>10721.04</v>
      </c>
      <c r="F21" s="54">
        <f t="shared" si="1"/>
        <v>0.10280607467427204</v>
      </c>
      <c r="G21" s="29">
        <v>830</v>
      </c>
      <c r="H21" s="53">
        <f t="shared" si="2"/>
        <v>0.94211123723042001</v>
      </c>
      <c r="I21" s="33">
        <v>863048.5</v>
      </c>
      <c r="J21" s="33">
        <v>1044296.17</v>
      </c>
      <c r="K21" s="54">
        <f t="shared" si="3"/>
        <v>0.19367601554404187</v>
      </c>
      <c r="L21" s="29">
        <v>442</v>
      </c>
      <c r="M21" s="53">
        <f t="shared" si="4"/>
        <v>0.99325842696629218</v>
      </c>
      <c r="N21" s="33">
        <v>35595.54</v>
      </c>
      <c r="O21" s="33">
        <v>43070.6</v>
      </c>
      <c r="P21" s="54">
        <f t="shared" si="5"/>
        <v>0.25985990807832687</v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ht="33" customHeight="1" thickBot="1" x14ac:dyDescent="0.3">
      <c r="A22" s="16" t="s">
        <v>0</v>
      </c>
      <c r="B22" s="24">
        <f t="shared" ref="B22:AE22" si="12">SUM(B14:B21)</f>
        <v>2</v>
      </c>
      <c r="C22" s="25">
        <f t="shared" si="12"/>
        <v>1</v>
      </c>
      <c r="D22" s="35">
        <f t="shared" si="12"/>
        <v>86185.21</v>
      </c>
      <c r="E22" s="35">
        <f t="shared" si="12"/>
        <v>104284.11000000002</v>
      </c>
      <c r="F22" s="26">
        <f t="shared" si="12"/>
        <v>1</v>
      </c>
      <c r="G22" s="24">
        <f t="shared" si="12"/>
        <v>881</v>
      </c>
      <c r="H22" s="25">
        <f t="shared" si="12"/>
        <v>1</v>
      </c>
      <c r="I22" s="35">
        <f t="shared" si="12"/>
        <v>4456171.2300000004</v>
      </c>
      <c r="J22" s="35">
        <f t="shared" si="12"/>
        <v>5391974.6699999999</v>
      </c>
      <c r="K22" s="26">
        <f t="shared" si="12"/>
        <v>1</v>
      </c>
      <c r="L22" s="24">
        <f t="shared" si="12"/>
        <v>445</v>
      </c>
      <c r="M22" s="25">
        <f t="shared" si="12"/>
        <v>1</v>
      </c>
      <c r="N22" s="35">
        <f t="shared" si="12"/>
        <v>136979.72</v>
      </c>
      <c r="O22" s="35">
        <f t="shared" si="12"/>
        <v>165745.46</v>
      </c>
      <c r="P22" s="26">
        <f t="shared" si="12"/>
        <v>1</v>
      </c>
      <c r="Q22" s="24">
        <f t="shared" si="12"/>
        <v>0</v>
      </c>
      <c r="R22" s="25">
        <f t="shared" si="12"/>
        <v>0</v>
      </c>
      <c r="S22" s="35">
        <f t="shared" si="12"/>
        <v>0</v>
      </c>
      <c r="T22" s="35">
        <f t="shared" si="12"/>
        <v>0</v>
      </c>
      <c r="U22" s="26">
        <f t="shared" si="12"/>
        <v>0</v>
      </c>
      <c r="V22" s="24">
        <f t="shared" si="12"/>
        <v>0</v>
      </c>
      <c r="W22" s="25">
        <f t="shared" si="12"/>
        <v>0</v>
      </c>
      <c r="X22" s="35">
        <f t="shared" si="12"/>
        <v>0</v>
      </c>
      <c r="Y22" s="35">
        <f t="shared" si="12"/>
        <v>0</v>
      </c>
      <c r="Z22" s="26">
        <f t="shared" si="12"/>
        <v>0</v>
      </c>
      <c r="AA22" s="24">
        <f t="shared" si="12"/>
        <v>0</v>
      </c>
      <c r="AB22" s="25">
        <f t="shared" si="12"/>
        <v>0</v>
      </c>
      <c r="AC22" s="35">
        <f t="shared" si="12"/>
        <v>0</v>
      </c>
      <c r="AD22" s="35">
        <f t="shared" si="12"/>
        <v>0</v>
      </c>
      <c r="AE22" s="26">
        <f t="shared" si="12"/>
        <v>0</v>
      </c>
    </row>
    <row r="23" spans="1:31" s="2" customFormat="1" ht="18.75" customHeight="1" x14ac:dyDescent="0.25">
      <c r="B23" s="4"/>
      <c r="H23" s="4"/>
      <c r="N23" s="4"/>
    </row>
    <row r="24" spans="1:31" s="65" customFormat="1" ht="43.95" customHeight="1" x14ac:dyDescent="0.3">
      <c r="A24" s="219" t="s">
        <v>35</v>
      </c>
      <c r="B24" s="219"/>
      <c r="C24" s="219"/>
      <c r="D24" s="219"/>
      <c r="E24" s="219"/>
      <c r="F24" s="219"/>
      <c r="G24" s="219"/>
      <c r="H24" s="219"/>
      <c r="I24" s="66"/>
      <c r="J24" s="66"/>
      <c r="K24" s="66"/>
      <c r="L24" s="129"/>
      <c r="M24" s="63"/>
      <c r="N24" s="64"/>
      <c r="O24" s="64"/>
      <c r="P24" s="66"/>
      <c r="Q24" s="66"/>
      <c r="R24" s="129"/>
      <c r="S24" s="64"/>
      <c r="T24" s="64"/>
      <c r="U24" s="64"/>
      <c r="V24" s="12"/>
      <c r="W24" s="12"/>
      <c r="X24" s="12"/>
      <c r="AC24" s="12"/>
      <c r="AD24" s="12"/>
      <c r="AE24" s="12"/>
    </row>
    <row r="25" spans="1:31" s="68" customFormat="1" ht="14.25" x14ac:dyDescent="0.25">
      <c r="A25" s="129"/>
      <c r="B25" s="129"/>
      <c r="C25" s="129"/>
      <c r="D25" s="129"/>
      <c r="E25" s="129"/>
      <c r="F25" s="129"/>
      <c r="G25" s="67"/>
      <c r="H25" s="67"/>
      <c r="I25" s="66"/>
      <c r="J25" s="66"/>
      <c r="K25" s="66"/>
      <c r="L25" s="129"/>
      <c r="M25" s="63"/>
      <c r="N25" s="64"/>
      <c r="O25" s="64"/>
      <c r="P25" s="66"/>
      <c r="Q25" s="66"/>
      <c r="R25" s="129"/>
      <c r="S25" s="64"/>
      <c r="T25" s="64"/>
      <c r="U25" s="64"/>
      <c r="V25" s="12"/>
      <c r="W25" s="12"/>
      <c r="X25" s="12"/>
      <c r="Y25" s="65"/>
      <c r="Z25" s="65"/>
      <c r="AA25" s="65"/>
      <c r="AB25" s="65"/>
      <c r="AC25" s="12"/>
      <c r="AD25" s="12"/>
      <c r="AE25" s="12"/>
    </row>
    <row r="26" spans="1:31" s="69" customFormat="1" ht="13.95" customHeight="1" x14ac:dyDescent="0.25">
      <c r="A26" s="129"/>
      <c r="B26" s="129"/>
      <c r="C26" s="129"/>
      <c r="D26" s="129"/>
      <c r="E26" s="129"/>
      <c r="F26" s="129"/>
      <c r="G26" s="67"/>
      <c r="H26" s="67"/>
      <c r="I26" s="66"/>
      <c r="J26" s="66"/>
      <c r="K26" s="66"/>
      <c r="L26" s="129"/>
      <c r="M26" s="63"/>
      <c r="N26" s="64"/>
      <c r="O26" s="64"/>
      <c r="P26" s="66"/>
      <c r="Q26" s="66"/>
      <c r="R26" s="129"/>
      <c r="S26" s="64"/>
      <c r="T26" s="64"/>
      <c r="U26" s="64"/>
      <c r="V26" s="64"/>
      <c r="W26" s="64"/>
      <c r="X26" s="64"/>
      <c r="Y26" s="65"/>
      <c r="Z26" s="65"/>
      <c r="AA26" s="65"/>
      <c r="AB26" s="65"/>
      <c r="AC26" s="64"/>
      <c r="AD26" s="64"/>
      <c r="AE26" s="64"/>
    </row>
    <row r="27" spans="1:31" s="69" customFormat="1" ht="18" customHeight="1" thickBot="1" x14ac:dyDescent="0.3">
      <c r="A27" s="129"/>
      <c r="B27" s="129"/>
      <c r="C27" s="129"/>
      <c r="D27" s="129"/>
      <c r="E27" s="129"/>
      <c r="F27" s="129"/>
      <c r="G27" s="67"/>
      <c r="H27" s="67"/>
      <c r="I27" s="66"/>
      <c r="J27" s="66"/>
      <c r="K27" s="66"/>
      <c r="L27" s="129"/>
      <c r="M27" s="63"/>
      <c r="N27" s="64"/>
      <c r="O27" s="64"/>
      <c r="P27" s="66"/>
      <c r="Q27" s="66"/>
      <c r="R27" s="129"/>
      <c r="S27" s="64"/>
      <c r="T27" s="64"/>
      <c r="U27" s="64"/>
      <c r="V27" s="66"/>
      <c r="W27" s="66"/>
      <c r="X27" s="129"/>
      <c r="Y27" s="65"/>
      <c r="Z27" s="65"/>
      <c r="AA27" s="65"/>
      <c r="AB27" s="65"/>
      <c r="AC27" s="66"/>
      <c r="AD27" s="66"/>
      <c r="AE27" s="129"/>
    </row>
    <row r="28" spans="1:31" s="70" customFormat="1" ht="18" customHeight="1" x14ac:dyDescent="0.3">
      <c r="A28" s="220" t="s">
        <v>10</v>
      </c>
      <c r="B28" s="250" t="s">
        <v>17</v>
      </c>
      <c r="C28" s="223"/>
      <c r="D28" s="223"/>
      <c r="E28" s="223"/>
      <c r="F28" s="224"/>
      <c r="G28" s="2"/>
      <c r="J28" s="227" t="s">
        <v>15</v>
      </c>
      <c r="K28" s="228"/>
      <c r="L28" s="250" t="s">
        <v>16</v>
      </c>
      <c r="M28" s="223"/>
      <c r="N28" s="223"/>
      <c r="O28" s="223"/>
      <c r="P28" s="224"/>
      <c r="Q28" s="66"/>
      <c r="R28" s="129"/>
      <c r="S28" s="64"/>
      <c r="T28" s="64"/>
      <c r="U28" s="64"/>
      <c r="V28" s="66"/>
      <c r="W28" s="66"/>
      <c r="X28" s="129"/>
      <c r="AC28" s="66"/>
      <c r="AD28" s="66"/>
      <c r="AE28" s="129"/>
    </row>
    <row r="29" spans="1:31" s="70" customFormat="1" ht="18" customHeight="1" thickBot="1" x14ac:dyDescent="0.35">
      <c r="A29" s="221"/>
      <c r="B29" s="251"/>
      <c r="C29" s="252"/>
      <c r="D29" s="252"/>
      <c r="E29" s="252"/>
      <c r="F29" s="253"/>
      <c r="G29" s="2"/>
      <c r="J29" s="229"/>
      <c r="K29" s="230"/>
      <c r="L29" s="254"/>
      <c r="M29" s="225"/>
      <c r="N29" s="225"/>
      <c r="O29" s="225"/>
      <c r="P29" s="226"/>
      <c r="Q29" s="66"/>
      <c r="R29" s="129"/>
      <c r="S29" s="64"/>
      <c r="T29" s="64"/>
      <c r="U29" s="64"/>
      <c r="V29" s="66"/>
      <c r="W29" s="66"/>
      <c r="X29" s="129"/>
      <c r="AC29" s="66"/>
      <c r="AD29" s="66"/>
      <c r="AE29" s="129"/>
    </row>
    <row r="30" spans="1:31" s="2" customFormat="1" ht="47.4" customHeight="1" thickBot="1" x14ac:dyDescent="0.35">
      <c r="A30" s="222"/>
      <c r="B30" s="36" t="s">
        <v>14</v>
      </c>
      <c r="C30" s="19" t="s">
        <v>8</v>
      </c>
      <c r="D30" s="20" t="s">
        <v>30</v>
      </c>
      <c r="E30" s="21" t="s">
        <v>31</v>
      </c>
      <c r="F30" s="55" t="s">
        <v>9</v>
      </c>
      <c r="J30" s="231"/>
      <c r="K30" s="232"/>
      <c r="L30" s="36" t="s">
        <v>14</v>
      </c>
      <c r="M30" s="19" t="s">
        <v>8</v>
      </c>
      <c r="N30" s="20" t="s">
        <v>30</v>
      </c>
      <c r="O30" s="21" t="s">
        <v>31</v>
      </c>
      <c r="P30" s="55" t="s">
        <v>9</v>
      </c>
    </row>
    <row r="31" spans="1:31" s="2" customFormat="1" ht="30.15" customHeight="1" x14ac:dyDescent="0.25">
      <c r="A31" s="13" t="s">
        <v>25</v>
      </c>
      <c r="B31" s="42">
        <f t="shared" ref="B31:B38" si="13">B14+G14+L14+Q14+V14+AA14</f>
        <v>52</v>
      </c>
      <c r="C31" s="37">
        <f t="shared" ref="C31:C38" si="14">IF(B31,B31/$B$39,"")</f>
        <v>3.9156626506024098E-2</v>
      </c>
      <c r="D31" s="43">
        <f t="shared" ref="D31:E36" si="15">D14+I14+N14+S14+X14+AC14</f>
        <v>3662730.1500000004</v>
      </c>
      <c r="E31" s="44">
        <f t="shared" si="15"/>
        <v>4431903.4800000004</v>
      </c>
      <c r="F31" s="54">
        <f t="shared" ref="F31:F38" si="16">IF(E31,E31/$E$39,"")</f>
        <v>0.7827446416748004</v>
      </c>
      <c r="J31" s="214" t="s">
        <v>3</v>
      </c>
      <c r="K31" s="215"/>
      <c r="L31" s="17">
        <f>B22</f>
        <v>2</v>
      </c>
      <c r="M31" s="37">
        <f>IF(L31,L31/$L$37,"")</f>
        <v>1.5060240963855422E-3</v>
      </c>
      <c r="N31" s="40">
        <f>D22</f>
        <v>86185.21</v>
      </c>
      <c r="O31" s="40">
        <f>E22</f>
        <v>104284.11000000002</v>
      </c>
      <c r="P31" s="57">
        <f>IF(O31,O31/$O$37,"")</f>
        <v>1.8418232410225114E-2</v>
      </c>
    </row>
    <row r="32" spans="1:31" s="2" customFormat="1" ht="30.15" customHeight="1" x14ac:dyDescent="0.3">
      <c r="A32" s="14" t="s">
        <v>18</v>
      </c>
      <c r="B32" s="45">
        <f t="shared" si="13"/>
        <v>0</v>
      </c>
      <c r="C32" s="37" t="str">
        <f t="shared" si="14"/>
        <v/>
      </c>
      <c r="D32" s="46">
        <f t="shared" si="15"/>
        <v>0</v>
      </c>
      <c r="E32" s="47">
        <f t="shared" si="15"/>
        <v>0</v>
      </c>
      <c r="F32" s="54" t="str">
        <f t="shared" si="16"/>
        <v/>
      </c>
      <c r="J32" s="216" t="s">
        <v>1</v>
      </c>
      <c r="K32" s="217"/>
      <c r="L32" s="6">
        <f>G22</f>
        <v>881</v>
      </c>
      <c r="M32" s="37">
        <f t="shared" ref="M32:M36" si="17">IF(L32,L32/$L$37,"")</f>
        <v>0.66340361445783136</v>
      </c>
      <c r="N32" s="41">
        <f>I22</f>
        <v>4456171.2300000004</v>
      </c>
      <c r="O32" s="41">
        <f>J22</f>
        <v>5391974.6699999999</v>
      </c>
      <c r="P32" s="57">
        <f t="shared" ref="P32:P36" si="18">IF(O32,O32/$O$37,"")</f>
        <v>0.95230848325892448</v>
      </c>
    </row>
    <row r="33" spans="1:33" ht="30.15" customHeight="1" x14ac:dyDescent="0.3">
      <c r="A33" s="14" t="s">
        <v>19</v>
      </c>
      <c r="B33" s="45">
        <f t="shared" si="13"/>
        <v>1</v>
      </c>
      <c r="C33" s="37">
        <f t="shared" si="14"/>
        <v>7.5301204819277112E-4</v>
      </c>
      <c r="D33" s="46">
        <f t="shared" si="15"/>
        <v>77324.850000000006</v>
      </c>
      <c r="E33" s="47">
        <f t="shared" si="15"/>
        <v>93563.07</v>
      </c>
      <c r="F33" s="54">
        <f t="shared" si="16"/>
        <v>1.652472623369141E-2</v>
      </c>
      <c r="G33" s="2"/>
      <c r="J33" s="216" t="s">
        <v>2</v>
      </c>
      <c r="K33" s="217"/>
      <c r="L33" s="6">
        <f>L22</f>
        <v>445</v>
      </c>
      <c r="M33" s="37">
        <f t="shared" si="17"/>
        <v>0.33509036144578314</v>
      </c>
      <c r="N33" s="41">
        <f>N22</f>
        <v>136979.72</v>
      </c>
      <c r="O33" s="41">
        <f>O22</f>
        <v>165745.46</v>
      </c>
      <c r="P33" s="57">
        <f t="shared" si="18"/>
        <v>2.9273284330850306E-2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30.15" customHeight="1" x14ac:dyDescent="0.3">
      <c r="A34" s="14" t="s">
        <v>26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G34" s="2"/>
      <c r="J34" s="216" t="s">
        <v>34</v>
      </c>
      <c r="K34" s="217"/>
      <c r="L34" s="6">
        <f>Q22</f>
        <v>0</v>
      </c>
      <c r="M34" s="37" t="str">
        <f t="shared" si="17"/>
        <v/>
      </c>
      <c r="N34" s="41">
        <f>S22</f>
        <v>0</v>
      </c>
      <c r="O34" s="41">
        <f>T22</f>
        <v>0</v>
      </c>
      <c r="P34" s="57" t="str">
        <f t="shared" si="18"/>
        <v/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30.15" customHeight="1" x14ac:dyDescent="0.3">
      <c r="A35" s="14" t="s">
        <v>27</v>
      </c>
      <c r="B35" s="48">
        <f t="shared" si="13"/>
        <v>2</v>
      </c>
      <c r="C35" s="37">
        <f t="shared" si="14"/>
        <v>1.5060240963855422E-3</v>
      </c>
      <c r="D35" s="46">
        <f t="shared" si="15"/>
        <v>31776.76</v>
      </c>
      <c r="E35" s="71">
        <f t="shared" si="15"/>
        <v>38449.879999999997</v>
      </c>
      <c r="F35" s="54">
        <f t="shared" si="16"/>
        <v>6.7908603332306932E-3</v>
      </c>
      <c r="G35" s="2"/>
      <c r="J35" s="216" t="s">
        <v>4</v>
      </c>
      <c r="K35" s="217"/>
      <c r="L35" s="6">
        <f>V22</f>
        <v>0</v>
      </c>
      <c r="M35" s="37" t="str">
        <f t="shared" si="17"/>
        <v/>
      </c>
      <c r="N35" s="41">
        <f>X22</f>
        <v>0</v>
      </c>
      <c r="O35" s="41">
        <f>Y22</f>
        <v>0</v>
      </c>
      <c r="P35" s="57" t="str">
        <f t="shared" si="18"/>
        <v/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.15" customHeight="1" x14ac:dyDescent="0.3">
      <c r="A36" s="15" t="s">
        <v>33</v>
      </c>
      <c r="B36" s="48">
        <f t="shared" si="13"/>
        <v>0</v>
      </c>
      <c r="C36" s="37" t="str">
        <f t="shared" si="14"/>
        <v/>
      </c>
      <c r="D36" s="46">
        <f t="shared" si="15"/>
        <v>0</v>
      </c>
      <c r="E36" s="71">
        <f>E19+J19+O19+T19+Y19+AD19</f>
        <v>0</v>
      </c>
      <c r="F36" s="54" t="str">
        <f t="shared" si="16"/>
        <v/>
      </c>
      <c r="G36" s="2"/>
      <c r="J36" s="216" t="s">
        <v>5</v>
      </c>
      <c r="K36" s="217"/>
      <c r="L36" s="6">
        <f>AA22</f>
        <v>0</v>
      </c>
      <c r="M36" s="37" t="str">
        <f t="shared" si="17"/>
        <v/>
      </c>
      <c r="N36" s="41">
        <f>AC22</f>
        <v>0</v>
      </c>
      <c r="O36" s="41">
        <f>AD22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.15" customHeight="1" thickBot="1" x14ac:dyDescent="0.35">
      <c r="A37" s="15" t="s">
        <v>28</v>
      </c>
      <c r="B37" s="45">
        <f t="shared" si="13"/>
        <v>0</v>
      </c>
      <c r="C37" s="37" t="str">
        <f t="shared" si="14"/>
        <v/>
      </c>
      <c r="D37" s="46">
        <f>D20+I20+N20+S20+X20+AC20</f>
        <v>0</v>
      </c>
      <c r="E37" s="72">
        <f>E20+J20+O20+T20+Y20+AD20</f>
        <v>0</v>
      </c>
      <c r="F37" s="54" t="str">
        <f t="shared" si="16"/>
        <v/>
      </c>
      <c r="G37" s="2"/>
      <c r="J37" s="212" t="s">
        <v>0</v>
      </c>
      <c r="K37" s="213"/>
      <c r="L37" s="11">
        <f>SUM(L31:L36)</f>
        <v>1328</v>
      </c>
      <c r="M37" s="25">
        <f t="shared" ref="M37:P37" si="19">SUM(M31:M36)</f>
        <v>1</v>
      </c>
      <c r="N37" s="38">
        <f t="shared" si="19"/>
        <v>4679336.16</v>
      </c>
      <c r="O37" s="39">
        <f t="shared" si="19"/>
        <v>5662004.2400000002</v>
      </c>
      <c r="P37" s="58">
        <f t="shared" si="19"/>
        <v>0.99999999999999989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.15" customHeight="1" x14ac:dyDescent="0.3">
      <c r="A38" s="59" t="s">
        <v>29</v>
      </c>
      <c r="B38" s="45">
        <f t="shared" si="13"/>
        <v>1273</v>
      </c>
      <c r="C38" s="37">
        <f t="shared" si="14"/>
        <v>0.95858433734939763</v>
      </c>
      <c r="D38" s="46">
        <f>D21+I21+N21+S21+X21+AC21</f>
        <v>907504.4</v>
      </c>
      <c r="E38" s="72">
        <f>E21+J21+O21+T21+Y21+AD21</f>
        <v>1098087.81</v>
      </c>
      <c r="F38" s="54">
        <f t="shared" si="16"/>
        <v>0.19393977175827759</v>
      </c>
      <c r="G38" s="2"/>
      <c r="H38" s="4"/>
      <c r="I38" s="73"/>
      <c r="J38" s="2"/>
      <c r="K38" s="2"/>
      <c r="L38" s="2"/>
      <c r="M38" s="2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69" customFormat="1" ht="30.15" customHeight="1" thickBot="1" x14ac:dyDescent="0.35">
      <c r="A39" s="10" t="s">
        <v>0</v>
      </c>
      <c r="B39" s="49">
        <f>SUM(B31:B38)</f>
        <v>1328</v>
      </c>
      <c r="C39" s="50">
        <f>SUM(C31:C38)</f>
        <v>1</v>
      </c>
      <c r="D39" s="51">
        <f>SUM(D31:D38)</f>
        <v>4679336.16</v>
      </c>
      <c r="E39" s="51">
        <f>SUM(E31:E38)</f>
        <v>5662004.2400000002</v>
      </c>
      <c r="F39" s="52">
        <f>SUM(F31:F38)</f>
        <v>1</v>
      </c>
      <c r="G39" s="67"/>
      <c r="H39" s="67"/>
      <c r="I39" s="66"/>
      <c r="J39" s="66"/>
      <c r="K39" s="66"/>
      <c r="L39" s="129"/>
      <c r="M39" s="63"/>
      <c r="N39" s="64"/>
      <c r="O39" s="64"/>
      <c r="P39" s="66"/>
      <c r="Q39" s="66"/>
      <c r="R39" s="129"/>
      <c r="S39" s="64"/>
      <c r="T39" s="64"/>
      <c r="U39" s="64"/>
      <c r="V39" s="66"/>
      <c r="W39" s="66"/>
      <c r="X39" s="129"/>
      <c r="Y39" s="65"/>
      <c r="Z39" s="65"/>
      <c r="AA39" s="65"/>
      <c r="AB39" s="65"/>
      <c r="AC39" s="66"/>
      <c r="AD39" s="66"/>
      <c r="AE39" s="129"/>
    </row>
    <row r="40" spans="1:33" s="69" customFormat="1" ht="30.15" customHeight="1" x14ac:dyDescent="0.3">
      <c r="A40" s="129"/>
      <c r="B40" s="129"/>
      <c r="C40" s="129"/>
      <c r="D40" s="129"/>
      <c r="E40" s="129"/>
      <c r="F40" s="129"/>
      <c r="G40" s="2"/>
      <c r="H40" s="4"/>
      <c r="I40" s="2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74"/>
      <c r="V40" s="66"/>
      <c r="W40" s="66"/>
      <c r="X40" s="129"/>
      <c r="Y40" s="65"/>
      <c r="Z40" s="65"/>
      <c r="AA40" s="65"/>
      <c r="AB40" s="65"/>
      <c r="AC40" s="66"/>
      <c r="AD40" s="66"/>
      <c r="AE40" s="129"/>
    </row>
    <row r="41" spans="1:33" ht="36" customHeight="1" x14ac:dyDescent="0.3">
      <c r="A41" s="2"/>
      <c r="B41" s="4"/>
      <c r="C41" s="2"/>
      <c r="D41" s="2"/>
      <c r="E41" s="2"/>
      <c r="F41" s="2"/>
      <c r="G41" s="2"/>
      <c r="H41" s="4"/>
      <c r="I41" s="2"/>
      <c r="J41" s="2"/>
      <c r="K41" s="2"/>
      <c r="L41" s="2"/>
      <c r="M41" s="2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2" customFormat="1" ht="23.1" customHeight="1" x14ac:dyDescent="0.3">
      <c r="B42" s="4"/>
      <c r="H42" s="4"/>
      <c r="N42" s="4"/>
    </row>
    <row r="43" spans="1:33" s="2" customFormat="1" x14ac:dyDescent="0.3">
      <c r="B43" s="4"/>
      <c r="H43" s="4"/>
      <c r="N43" s="4"/>
    </row>
    <row r="44" spans="1:33" s="2" customFormat="1" x14ac:dyDescent="0.3">
      <c r="B44" s="4"/>
      <c r="H44" s="4"/>
      <c r="N44" s="4"/>
    </row>
    <row r="45" spans="1:33" s="2" customFormat="1" x14ac:dyDescent="0.3">
      <c r="B45" s="4"/>
      <c r="H45" s="4"/>
      <c r="N45" s="4"/>
    </row>
    <row r="46" spans="1:33" s="2" customFormat="1" x14ac:dyDescent="0.3">
      <c r="B46" s="4"/>
      <c r="H46" s="4"/>
      <c r="N46" s="4"/>
    </row>
    <row r="47" spans="1:33" s="2" customFormat="1" x14ac:dyDescent="0.3">
      <c r="B47" s="4"/>
      <c r="H47" s="4"/>
      <c r="N47" s="4"/>
    </row>
    <row r="48" spans="1:33" s="2" customFormat="1" x14ac:dyDescent="0.3">
      <c r="B48" s="4"/>
      <c r="H48" s="4"/>
      <c r="N48" s="4"/>
    </row>
    <row r="49" spans="2:14" s="2" customFormat="1" x14ac:dyDescent="0.3">
      <c r="B49" s="4"/>
      <c r="H49" s="4"/>
      <c r="N49" s="4"/>
    </row>
    <row r="50" spans="2:14" s="2" customFormat="1" x14ac:dyDescent="0.3">
      <c r="B50" s="4"/>
      <c r="H50" s="4"/>
      <c r="N50" s="4"/>
    </row>
    <row r="51" spans="2:14" s="2" customFormat="1" x14ac:dyDescent="0.3">
      <c r="B51" s="4"/>
      <c r="H51" s="4"/>
      <c r="N51" s="4"/>
    </row>
    <row r="52" spans="2:14" s="2" customFormat="1" x14ac:dyDescent="0.3">
      <c r="B52" s="4"/>
      <c r="H52" s="4"/>
      <c r="N52" s="4"/>
    </row>
    <row r="53" spans="2:14" s="2" customFormat="1" x14ac:dyDescent="0.3">
      <c r="B53" s="4"/>
      <c r="H53" s="4"/>
      <c r="N53" s="4"/>
    </row>
    <row r="54" spans="2:14" s="2" customFormat="1" x14ac:dyDescent="0.3">
      <c r="B54" s="4"/>
      <c r="H54" s="4"/>
      <c r="N54" s="4"/>
    </row>
    <row r="55" spans="2:14" s="2" customFormat="1" x14ac:dyDescent="0.3">
      <c r="B55" s="4"/>
      <c r="H55" s="4"/>
      <c r="N55" s="4"/>
    </row>
    <row r="56" spans="2:14" s="2" customFormat="1" x14ac:dyDescent="0.3">
      <c r="B56" s="4"/>
      <c r="H56" s="4"/>
      <c r="N56" s="4"/>
    </row>
    <row r="57" spans="2:14" s="2" customFormat="1" x14ac:dyDescent="0.3">
      <c r="B57" s="4"/>
      <c r="H57" s="4"/>
      <c r="N57" s="4"/>
    </row>
    <row r="58" spans="2:14" s="2" customFormat="1" x14ac:dyDescent="0.3">
      <c r="B58" s="4"/>
      <c r="H58" s="4"/>
      <c r="N58" s="4"/>
    </row>
    <row r="59" spans="2:14" s="2" customFormat="1" x14ac:dyDescent="0.3">
      <c r="B59" s="4"/>
      <c r="H59" s="4"/>
      <c r="N59" s="4"/>
    </row>
    <row r="60" spans="2:14" s="2" customFormat="1" x14ac:dyDescent="0.3">
      <c r="B60" s="4"/>
      <c r="H60" s="4"/>
      <c r="N60" s="4"/>
    </row>
    <row r="61" spans="2:14" s="2" customFormat="1" x14ac:dyDescent="0.3">
      <c r="B61" s="4"/>
      <c r="H61" s="4"/>
      <c r="N61" s="4"/>
    </row>
    <row r="62" spans="2:14" s="2" customFormat="1" x14ac:dyDescent="0.3">
      <c r="B62" s="4"/>
      <c r="H62" s="4"/>
      <c r="N62" s="4"/>
    </row>
    <row r="63" spans="2:14" s="2" customFormat="1" x14ac:dyDescent="0.3">
      <c r="B63" s="4"/>
      <c r="H63" s="4"/>
      <c r="N63" s="4"/>
    </row>
    <row r="64" spans="2:14" s="2" customFormat="1" x14ac:dyDescent="0.3">
      <c r="B64" s="4"/>
      <c r="H64" s="4"/>
      <c r="N64" s="4"/>
    </row>
    <row r="65" spans="2:14" s="2" customFormat="1" x14ac:dyDescent="0.3">
      <c r="B65" s="4"/>
      <c r="H65" s="4"/>
      <c r="N65" s="4"/>
    </row>
    <row r="66" spans="2:14" s="2" customFormat="1" x14ac:dyDescent="0.3">
      <c r="B66" s="4"/>
      <c r="H66" s="4"/>
      <c r="N66" s="4"/>
    </row>
    <row r="67" spans="2:14" s="2" customFormat="1" x14ac:dyDescent="0.3">
      <c r="B67" s="4"/>
      <c r="H67" s="4"/>
      <c r="N67" s="4"/>
    </row>
    <row r="68" spans="2:14" s="2" customFormat="1" x14ac:dyDescent="0.3">
      <c r="B68" s="4"/>
      <c r="H68" s="4"/>
      <c r="N68" s="4"/>
    </row>
    <row r="69" spans="2:14" s="2" customFormat="1" x14ac:dyDescent="0.3">
      <c r="B69" s="4"/>
      <c r="H69" s="4"/>
      <c r="N69" s="4"/>
    </row>
    <row r="70" spans="2:14" s="2" customFormat="1" x14ac:dyDescent="0.3">
      <c r="B70" s="4"/>
      <c r="H70" s="4"/>
      <c r="N70" s="4"/>
    </row>
    <row r="71" spans="2:14" s="2" customFormat="1" x14ac:dyDescent="0.3">
      <c r="B71" s="4"/>
      <c r="H71" s="4"/>
      <c r="N71" s="4"/>
    </row>
    <row r="72" spans="2:14" s="2" customFormat="1" x14ac:dyDescent="0.3">
      <c r="B72" s="4"/>
      <c r="H72" s="4"/>
      <c r="N72" s="4"/>
    </row>
    <row r="73" spans="2:14" s="2" customFormat="1" x14ac:dyDescent="0.3">
      <c r="B73" s="4"/>
      <c r="H73" s="4"/>
      <c r="N73" s="4"/>
    </row>
    <row r="74" spans="2:14" s="2" customFormat="1" x14ac:dyDescent="0.3">
      <c r="B74" s="4"/>
      <c r="H74" s="4"/>
      <c r="N74" s="4"/>
    </row>
    <row r="75" spans="2:14" s="2" customFormat="1" x14ac:dyDescent="0.3">
      <c r="B75" s="4"/>
      <c r="H75" s="4"/>
      <c r="N75" s="4"/>
    </row>
    <row r="76" spans="2:14" s="2" customFormat="1" x14ac:dyDescent="0.3">
      <c r="B76" s="4"/>
      <c r="H76" s="4"/>
      <c r="N76" s="4"/>
    </row>
    <row r="77" spans="2:14" s="2" customFormat="1" x14ac:dyDescent="0.3">
      <c r="B77" s="4"/>
      <c r="H77" s="4"/>
      <c r="N77" s="4"/>
    </row>
    <row r="78" spans="2:14" s="2" customFormat="1" x14ac:dyDescent="0.3">
      <c r="B78" s="4"/>
      <c r="H78" s="4"/>
      <c r="N78" s="4"/>
    </row>
    <row r="79" spans="2:14" s="2" customFormat="1" x14ac:dyDescent="0.3">
      <c r="B79" s="4"/>
      <c r="H79" s="4"/>
      <c r="N79" s="4"/>
    </row>
    <row r="80" spans="2:14" s="2" customFormat="1" x14ac:dyDescent="0.3">
      <c r="B80" s="4"/>
      <c r="H80" s="4"/>
      <c r="N80" s="4"/>
    </row>
    <row r="81" spans="2:14" s="2" customFormat="1" x14ac:dyDescent="0.3">
      <c r="B81" s="4"/>
      <c r="H81" s="4"/>
      <c r="N81" s="4"/>
    </row>
    <row r="82" spans="2:14" s="2" customFormat="1" x14ac:dyDescent="0.3">
      <c r="B82" s="4"/>
      <c r="H82" s="4"/>
      <c r="N82" s="4"/>
    </row>
    <row r="83" spans="2:14" s="2" customFormat="1" x14ac:dyDescent="0.3">
      <c r="B83" s="4"/>
      <c r="H83" s="4"/>
      <c r="N83" s="4"/>
    </row>
    <row r="84" spans="2:14" s="2" customFormat="1" x14ac:dyDescent="0.3">
      <c r="B84" s="4"/>
      <c r="H84" s="4"/>
      <c r="N84" s="4"/>
    </row>
    <row r="85" spans="2:14" s="2" customFormat="1" x14ac:dyDescent="0.3">
      <c r="B85" s="4"/>
      <c r="H85" s="4"/>
      <c r="N85" s="4"/>
    </row>
    <row r="86" spans="2:14" s="2" customFormat="1" x14ac:dyDescent="0.3">
      <c r="B86" s="4"/>
      <c r="H86" s="4"/>
      <c r="N86" s="4"/>
    </row>
    <row r="87" spans="2:14" s="2" customFormat="1" x14ac:dyDescent="0.3">
      <c r="B87" s="4"/>
      <c r="H87" s="4"/>
      <c r="N87" s="4"/>
    </row>
    <row r="88" spans="2:14" s="2" customFormat="1" x14ac:dyDescent="0.3">
      <c r="B88" s="4"/>
      <c r="H88" s="4"/>
      <c r="N88" s="4"/>
    </row>
    <row r="89" spans="2:14" s="2" customFormat="1" x14ac:dyDescent="0.3">
      <c r="B89" s="4"/>
      <c r="H89" s="4"/>
      <c r="N89" s="4"/>
    </row>
    <row r="90" spans="2:14" s="2" customFormat="1" x14ac:dyDescent="0.3">
      <c r="B90" s="4"/>
      <c r="H90" s="4"/>
      <c r="N90" s="4"/>
    </row>
    <row r="91" spans="2:14" s="2" customFormat="1" x14ac:dyDescent="0.3">
      <c r="B91" s="4"/>
      <c r="H91" s="4"/>
      <c r="N91" s="4"/>
    </row>
    <row r="92" spans="2:14" s="2" customFormat="1" x14ac:dyDescent="0.3">
      <c r="B92" s="4"/>
      <c r="H92" s="4"/>
      <c r="N92" s="4"/>
    </row>
    <row r="93" spans="2:14" s="2" customFormat="1" x14ac:dyDescent="0.3">
      <c r="B93" s="4"/>
      <c r="H93" s="4"/>
      <c r="N93" s="4"/>
    </row>
    <row r="94" spans="2:14" s="2" customFormat="1" x14ac:dyDescent="0.3">
      <c r="B94" s="4"/>
      <c r="H94" s="4"/>
      <c r="N94" s="4"/>
    </row>
    <row r="95" spans="2:14" s="2" customFormat="1" x14ac:dyDescent="0.3">
      <c r="B95" s="4"/>
      <c r="H95" s="4"/>
      <c r="N95" s="4"/>
    </row>
    <row r="96" spans="2:14" s="2" customFormat="1" x14ac:dyDescent="0.3">
      <c r="B96" s="4"/>
      <c r="H96" s="4"/>
      <c r="N96" s="4"/>
    </row>
    <row r="97" spans="1:21" s="2" customFormat="1" x14ac:dyDescent="0.3">
      <c r="B97" s="4"/>
      <c r="H97" s="4"/>
      <c r="N97" s="4"/>
    </row>
    <row r="98" spans="1:21" s="2" customFormat="1" x14ac:dyDescent="0.3">
      <c r="B98" s="4"/>
      <c r="H98" s="4"/>
      <c r="N98" s="4"/>
    </row>
    <row r="99" spans="1:21" s="2" customFormat="1" x14ac:dyDescent="0.3">
      <c r="B99" s="4"/>
      <c r="H99" s="4"/>
      <c r="N99" s="4"/>
    </row>
    <row r="100" spans="1:21" s="2" customFormat="1" x14ac:dyDescent="0.3">
      <c r="B100" s="4"/>
      <c r="G100" s="3"/>
      <c r="H100" s="5"/>
      <c r="I100" s="3"/>
      <c r="J100" s="3"/>
      <c r="K100" s="3"/>
      <c r="L100" s="3"/>
      <c r="M100" s="3"/>
      <c r="N100" s="5"/>
      <c r="O100" s="3"/>
      <c r="P100" s="3"/>
      <c r="Q100" s="3"/>
      <c r="R100" s="3"/>
      <c r="S100" s="3"/>
      <c r="T100" s="3"/>
      <c r="U100" s="3"/>
    </row>
    <row r="101" spans="1:21" s="2" customFormat="1" x14ac:dyDescent="0.3">
      <c r="B101" s="4"/>
      <c r="F101" s="3"/>
      <c r="G101" s="3"/>
      <c r="H101" s="5"/>
      <c r="I101" s="3"/>
      <c r="J101" s="3"/>
      <c r="K101" s="3"/>
      <c r="L101" s="3"/>
      <c r="M101" s="3"/>
      <c r="N101" s="5"/>
      <c r="O101" s="3"/>
      <c r="P101" s="3"/>
      <c r="Q101" s="3"/>
      <c r="R101" s="3"/>
      <c r="S101" s="3"/>
      <c r="T101" s="3"/>
      <c r="U101" s="3"/>
    </row>
    <row r="102" spans="1:21" s="2" customFormat="1" x14ac:dyDescent="0.3">
      <c r="A102" s="3"/>
      <c r="B102" s="5"/>
      <c r="C102" s="3"/>
      <c r="D102" s="3"/>
      <c r="E102" s="3"/>
      <c r="F102" s="3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</sheetData>
  <sheetProtection password="C9C3" sheet="1" objects="1" scenarios="1"/>
  <mergeCells count="20">
    <mergeCell ref="J37:K37"/>
    <mergeCell ref="A24:H24"/>
    <mergeCell ref="A28:A30"/>
    <mergeCell ref="B28:F29"/>
    <mergeCell ref="J28:K30"/>
    <mergeCell ref="J32:K32"/>
    <mergeCell ref="J33:K33"/>
    <mergeCell ref="J34:K34"/>
    <mergeCell ref="J35:K35"/>
    <mergeCell ref="J36:K36"/>
    <mergeCell ref="L28:P29"/>
    <mergeCell ref="J31:K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2"/>
  <sheetViews>
    <sheetView showZeros="0" tabSelected="1" zoomScale="80" zoomScaleNormal="80" workbookViewId="0">
      <selection activeCell="A4" sqref="A4"/>
    </sheetView>
  </sheetViews>
  <sheetFormatPr defaultColWidth="9.21875" defaultRowHeight="14.4" x14ac:dyDescent="0.3"/>
  <cols>
    <col min="1" max="1" width="26.21875" style="3" customWidth="1"/>
    <col min="2" max="2" width="10.5546875" style="5" customWidth="1"/>
    <col min="3" max="3" width="10.5546875" style="3" customWidth="1"/>
    <col min="4" max="4" width="19.21875" style="3" customWidth="1"/>
    <col min="5" max="5" width="18.21875" style="3" customWidth="1"/>
    <col min="6" max="6" width="11.44140625" style="3" customWidth="1"/>
    <col min="7" max="7" width="9.44140625" style="3" customWidth="1"/>
    <col min="8" max="8" width="10.77734375" style="5" customWidth="1"/>
    <col min="9" max="9" width="17.44140625" style="3" customWidth="1"/>
    <col min="10" max="10" width="20" style="3" customWidth="1"/>
    <col min="11" max="11" width="11.44140625" style="3" customWidth="1"/>
    <col min="12" max="12" width="10.44140625" style="3" customWidth="1"/>
    <col min="13" max="13" width="15.77734375" style="3" customWidth="1"/>
    <col min="14" max="14" width="18.77734375" style="5" customWidth="1"/>
    <col min="15" max="15" width="19.5546875" style="3" customWidth="1"/>
    <col min="16" max="16" width="11.44140625" style="3" customWidth="1"/>
    <col min="17" max="17" width="9.21875" style="3" customWidth="1"/>
    <col min="18" max="18" width="11" style="3" customWidth="1"/>
    <col min="19" max="19" width="18.77734375" style="3" customWidth="1"/>
    <col min="20" max="20" width="19.5546875" style="3" customWidth="1"/>
    <col min="21" max="21" width="11.21875" style="3" customWidth="1"/>
    <col min="22" max="22" width="9" style="3" customWidth="1"/>
    <col min="23" max="23" width="10" style="3" customWidth="1"/>
    <col min="24" max="24" width="19" style="3" customWidth="1"/>
    <col min="25" max="25" width="17.44140625" style="3" customWidth="1"/>
    <col min="26" max="26" width="9.5546875" style="3" customWidth="1"/>
    <col min="27" max="27" width="9.21875" style="3" customWidth="1"/>
    <col min="28" max="28" width="10.77734375" style="3" customWidth="1"/>
    <col min="29" max="29" width="18.21875" style="3" customWidth="1"/>
    <col min="30" max="30" width="18.77734375" style="3" customWidth="1"/>
    <col min="31" max="31" width="10.77734375" style="3" customWidth="1"/>
    <col min="32" max="16384" width="9.21875" style="3"/>
  </cols>
  <sheetData>
    <row r="1" spans="1:31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3">
      <c r="B4" s="4"/>
      <c r="H4" s="4"/>
      <c r="N4" s="4"/>
    </row>
    <row r="5" spans="1:31" s="2" customFormat="1" x14ac:dyDescent="0.3">
      <c r="B5" s="4"/>
      <c r="H5" s="4"/>
      <c r="N5" s="4"/>
    </row>
    <row r="6" spans="1:31" s="2" customFormat="1" ht="30.75" customHeight="1" x14ac:dyDescent="0.3">
      <c r="A6" s="8" t="s">
        <v>12</v>
      </c>
      <c r="B6" s="4"/>
      <c r="H6" s="4"/>
      <c r="N6" s="4"/>
    </row>
    <row r="7" spans="1:31" s="2" customFormat="1" ht="6.75" customHeight="1" x14ac:dyDescent="0.3">
      <c r="A7" s="1"/>
      <c r="B7" s="4"/>
      <c r="H7" s="4"/>
      <c r="N7" s="4"/>
    </row>
    <row r="8" spans="1:31" s="2" customFormat="1" ht="24.75" customHeight="1" x14ac:dyDescent="0.3">
      <c r="A8" s="7" t="s">
        <v>65</v>
      </c>
      <c r="B8" s="75" t="s">
        <v>40</v>
      </c>
      <c r="C8" s="60"/>
      <c r="D8" s="60"/>
      <c r="E8" s="60"/>
      <c r="F8" s="60"/>
      <c r="G8" s="61"/>
      <c r="H8" s="4"/>
      <c r="J8" s="60"/>
      <c r="K8" s="60"/>
      <c r="L8" s="60"/>
      <c r="N8" s="4"/>
      <c r="P8" s="60"/>
      <c r="Q8" s="60"/>
      <c r="R8" s="60"/>
      <c r="V8" s="60"/>
      <c r="W8" s="60"/>
      <c r="X8" s="60"/>
      <c r="AC8" s="60"/>
      <c r="AD8" s="60"/>
      <c r="AE8" s="60"/>
    </row>
    <row r="9" spans="1:31" s="2" customFormat="1" ht="34.5" customHeight="1" x14ac:dyDescent="0.3">
      <c r="A9" s="7" t="s">
        <v>11</v>
      </c>
      <c r="B9" s="76" t="s">
        <v>44</v>
      </c>
      <c r="C9" s="62"/>
      <c r="D9" s="62"/>
      <c r="E9" s="62"/>
      <c r="F9" s="62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25" customHeight="1" thickBot="1" x14ac:dyDescent="0.35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" customHeight="1" thickBot="1" x14ac:dyDescent="0.35">
      <c r="A11" s="2"/>
      <c r="B11" s="255" t="s">
        <v>6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7"/>
    </row>
    <row r="12" spans="1:31" ht="30" customHeight="1" thickBot="1" x14ac:dyDescent="0.35">
      <c r="A12" s="258" t="s">
        <v>10</v>
      </c>
      <c r="B12" s="260" t="s">
        <v>3</v>
      </c>
      <c r="C12" s="261"/>
      <c r="D12" s="261"/>
      <c r="E12" s="261"/>
      <c r="F12" s="262"/>
      <c r="G12" s="263" t="s">
        <v>1</v>
      </c>
      <c r="H12" s="264"/>
      <c r="I12" s="264"/>
      <c r="J12" s="264"/>
      <c r="K12" s="265"/>
      <c r="L12" s="266" t="s">
        <v>2</v>
      </c>
      <c r="M12" s="267"/>
      <c r="N12" s="267"/>
      <c r="O12" s="267"/>
      <c r="P12" s="267"/>
      <c r="Q12" s="268" t="s">
        <v>34</v>
      </c>
      <c r="R12" s="269"/>
      <c r="S12" s="269"/>
      <c r="T12" s="269"/>
      <c r="U12" s="270"/>
      <c r="V12" s="271" t="s">
        <v>4</v>
      </c>
      <c r="W12" s="272"/>
      <c r="X12" s="272"/>
      <c r="Y12" s="272"/>
      <c r="Z12" s="273"/>
      <c r="AA12" s="274" t="s">
        <v>5</v>
      </c>
      <c r="AB12" s="275"/>
      <c r="AC12" s="275"/>
      <c r="AD12" s="275"/>
      <c r="AE12" s="276"/>
    </row>
    <row r="13" spans="1:31" ht="39" customHeight="1" thickBot="1" x14ac:dyDescent="0.35">
      <c r="A13" s="259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3">
      <c r="A14" s="13" t="s">
        <v>25</v>
      </c>
      <c r="B14" s="28"/>
      <c r="C14" s="53" t="str">
        <f t="shared" ref="C14:C21" si="0">IF(B14,B14/$B$22,"")</f>
        <v/>
      </c>
      <c r="D14" s="31"/>
      <c r="E14" s="32"/>
      <c r="F14" s="54" t="str">
        <f t="shared" ref="F14:F21" si="1">IF(E14,E14/$E$22,"")</f>
        <v/>
      </c>
      <c r="G14" s="28">
        <v>23</v>
      </c>
      <c r="H14" s="53">
        <f t="shared" ref="H14:H21" si="2">IF(G14,G14/$G$22,"")</f>
        <v>1.3317892298784018E-2</v>
      </c>
      <c r="I14" s="31">
        <v>641753.74</v>
      </c>
      <c r="J14" s="32">
        <v>776522.02</v>
      </c>
      <c r="K14" s="54">
        <f t="shared" ref="K14:K21" si="3">IF(J14,J14/$J$22,"")</f>
        <v>0.39466922058780041</v>
      </c>
      <c r="L14" s="28">
        <v>4</v>
      </c>
      <c r="M14" s="53">
        <f t="shared" ref="M14:M21" si="4">IF(L14,L14/$L$22,"")</f>
        <v>3.8461538461538464E-3</v>
      </c>
      <c r="N14" s="31">
        <v>126818.93</v>
      </c>
      <c r="O14" s="32">
        <v>153450.9</v>
      </c>
      <c r="P14" s="54">
        <f t="shared" ref="P14:P21" si="5">IF(O14,O14/$O$22,"")</f>
        <v>0.66414430366620225</v>
      </c>
      <c r="Q14" s="28"/>
      <c r="R14" s="53" t="str">
        <f t="shared" ref="R14:R21" si="6">IF(Q14,Q14/$Q$22,"")</f>
        <v/>
      </c>
      <c r="S14" s="31"/>
      <c r="T14" s="32"/>
      <c r="U14" s="54" t="str">
        <f t="shared" ref="U14:U21" si="7">IF(T14,T14/$T$22,"")</f>
        <v/>
      </c>
      <c r="V14" s="28"/>
      <c r="W14" s="53" t="str">
        <f t="shared" ref="W14:W21" si="8">IF(V14,V14/$V$22,"")</f>
        <v/>
      </c>
      <c r="X14" s="31"/>
      <c r="Y14" s="32"/>
      <c r="Z14" s="54" t="str">
        <f t="shared" ref="Z14:Z21" si="9">IF(Y14,Y14/$Y$22,"")</f>
        <v/>
      </c>
      <c r="AA14" s="28"/>
      <c r="AB14" s="53" t="str">
        <f t="shared" ref="AB14:AB21" si="10">IF(AA14,AA14/$AA$22,"")</f>
        <v/>
      </c>
      <c r="AC14" s="31"/>
      <c r="AD14" s="32"/>
      <c r="AE14" s="54" t="str">
        <f t="shared" ref="AE14:AE21" si="11">IF(AD14,AD14/$AD$22,"")</f>
        <v/>
      </c>
    </row>
    <row r="15" spans="1:31" s="9" customFormat="1" ht="36" customHeight="1" x14ac:dyDescent="0.3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3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3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3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3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>
        <v>1</v>
      </c>
      <c r="H19" s="53">
        <f t="shared" si="2"/>
        <v>5.7903879559930511E-4</v>
      </c>
      <c r="I19" s="33">
        <v>48000</v>
      </c>
      <c r="J19" s="34">
        <v>58080</v>
      </c>
      <c r="K19" s="54">
        <f t="shared" si="3"/>
        <v>2.951930240399293E-2</v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3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2"/>
        <v/>
      </c>
      <c r="I20" s="33"/>
      <c r="J20" s="34"/>
      <c r="K20" s="54" t="str">
        <f t="shared" si="3"/>
        <v/>
      </c>
      <c r="L20" s="29"/>
      <c r="M20" s="53" t="str">
        <f t="shared" si="4"/>
        <v/>
      </c>
      <c r="N20" s="33"/>
      <c r="O20" s="34"/>
      <c r="P20" s="54" t="str">
        <f t="shared" si="5"/>
        <v/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3">
      <c r="A21" s="59" t="s">
        <v>29</v>
      </c>
      <c r="B21" s="29">
        <v>1</v>
      </c>
      <c r="C21" s="53">
        <f t="shared" si="0"/>
        <v>1</v>
      </c>
      <c r="D21" s="33">
        <v>6153.52</v>
      </c>
      <c r="E21" s="34">
        <v>7445.76</v>
      </c>
      <c r="F21" s="54">
        <f t="shared" si="1"/>
        <v>1</v>
      </c>
      <c r="G21" s="29">
        <v>1703</v>
      </c>
      <c r="H21" s="53">
        <f t="shared" si="2"/>
        <v>0.98610306890561672</v>
      </c>
      <c r="I21" s="33">
        <v>937860.95</v>
      </c>
      <c r="J21" s="34">
        <v>1132924.1499999999</v>
      </c>
      <c r="K21" s="54">
        <f t="shared" si="3"/>
        <v>0.57581147700820667</v>
      </c>
      <c r="L21" s="29">
        <v>1036</v>
      </c>
      <c r="M21" s="53">
        <f t="shared" si="4"/>
        <v>0.99615384615384617</v>
      </c>
      <c r="N21" s="33">
        <v>64131.93</v>
      </c>
      <c r="O21" s="34">
        <v>77599.64</v>
      </c>
      <c r="P21" s="54">
        <f t="shared" si="5"/>
        <v>0.3358556963337978</v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ht="33" customHeight="1" thickBot="1" x14ac:dyDescent="0.35">
      <c r="A22" s="16" t="s">
        <v>0</v>
      </c>
      <c r="B22" s="24">
        <f t="shared" ref="B22:AE22" si="12">SUM(B14:B21)</f>
        <v>1</v>
      </c>
      <c r="C22" s="25">
        <f t="shared" si="12"/>
        <v>1</v>
      </c>
      <c r="D22" s="35">
        <f t="shared" si="12"/>
        <v>6153.52</v>
      </c>
      <c r="E22" s="35">
        <f t="shared" si="12"/>
        <v>7445.76</v>
      </c>
      <c r="F22" s="26">
        <f t="shared" si="12"/>
        <v>1</v>
      </c>
      <c r="G22" s="24">
        <f t="shared" si="12"/>
        <v>1727</v>
      </c>
      <c r="H22" s="25">
        <f t="shared" si="12"/>
        <v>1</v>
      </c>
      <c r="I22" s="35">
        <f t="shared" si="12"/>
        <v>1627614.69</v>
      </c>
      <c r="J22" s="35">
        <f t="shared" si="12"/>
        <v>1967526.17</v>
      </c>
      <c r="K22" s="26">
        <f t="shared" si="12"/>
        <v>1</v>
      </c>
      <c r="L22" s="24">
        <f t="shared" si="12"/>
        <v>1040</v>
      </c>
      <c r="M22" s="25">
        <f t="shared" si="12"/>
        <v>1</v>
      </c>
      <c r="N22" s="35">
        <f t="shared" si="12"/>
        <v>190950.86</v>
      </c>
      <c r="O22" s="35">
        <f t="shared" si="12"/>
        <v>231050.53999999998</v>
      </c>
      <c r="P22" s="26">
        <f t="shared" si="12"/>
        <v>1</v>
      </c>
      <c r="Q22" s="24">
        <f t="shared" si="12"/>
        <v>0</v>
      </c>
      <c r="R22" s="25">
        <f t="shared" si="12"/>
        <v>0</v>
      </c>
      <c r="S22" s="35">
        <f t="shared" si="12"/>
        <v>0</v>
      </c>
      <c r="T22" s="35">
        <f t="shared" si="12"/>
        <v>0</v>
      </c>
      <c r="U22" s="26">
        <f t="shared" si="12"/>
        <v>0</v>
      </c>
      <c r="V22" s="24">
        <f t="shared" si="12"/>
        <v>0</v>
      </c>
      <c r="W22" s="25">
        <f t="shared" si="12"/>
        <v>0</v>
      </c>
      <c r="X22" s="35">
        <f t="shared" si="12"/>
        <v>0</v>
      </c>
      <c r="Y22" s="35">
        <f t="shared" si="12"/>
        <v>0</v>
      </c>
      <c r="Z22" s="26">
        <f t="shared" si="12"/>
        <v>0</v>
      </c>
      <c r="AA22" s="24">
        <f t="shared" si="12"/>
        <v>0</v>
      </c>
      <c r="AB22" s="25">
        <f t="shared" si="12"/>
        <v>0</v>
      </c>
      <c r="AC22" s="35">
        <f t="shared" si="12"/>
        <v>0</v>
      </c>
      <c r="AD22" s="35">
        <f t="shared" si="12"/>
        <v>0</v>
      </c>
      <c r="AE22" s="26">
        <f t="shared" si="12"/>
        <v>0</v>
      </c>
    </row>
    <row r="23" spans="1:31" s="2" customFormat="1" ht="18.75" customHeight="1" x14ac:dyDescent="0.3">
      <c r="B23" s="4"/>
      <c r="H23" s="4"/>
      <c r="N23" s="4"/>
    </row>
    <row r="24" spans="1:31" s="65" customFormat="1" ht="44.1" customHeight="1" x14ac:dyDescent="0.3">
      <c r="A24" s="219" t="s">
        <v>35</v>
      </c>
      <c r="B24" s="219"/>
      <c r="C24" s="219"/>
      <c r="D24" s="219"/>
      <c r="E24" s="219"/>
      <c r="F24" s="219"/>
      <c r="G24" s="219"/>
      <c r="H24" s="219"/>
      <c r="I24" s="66"/>
      <c r="J24" s="66"/>
      <c r="K24" s="66"/>
      <c r="L24" s="131"/>
      <c r="M24" s="63"/>
      <c r="N24" s="64"/>
      <c r="O24" s="64"/>
      <c r="P24" s="66"/>
      <c r="Q24" s="66"/>
      <c r="R24" s="131"/>
      <c r="S24" s="64"/>
      <c r="T24" s="64"/>
      <c r="U24" s="64"/>
      <c r="V24" s="12"/>
      <c r="W24" s="12"/>
      <c r="X24" s="12"/>
      <c r="AC24" s="12"/>
      <c r="AD24" s="12"/>
      <c r="AE24" s="12"/>
    </row>
    <row r="25" spans="1:31" s="68" customFormat="1" x14ac:dyDescent="0.3">
      <c r="A25" s="131"/>
      <c r="B25" s="131"/>
      <c r="C25" s="131"/>
      <c r="D25" s="131"/>
      <c r="E25" s="131"/>
      <c r="F25" s="131"/>
      <c r="G25" s="67"/>
      <c r="H25" s="67"/>
      <c r="I25" s="66"/>
      <c r="J25" s="66"/>
      <c r="K25" s="66"/>
      <c r="L25" s="131"/>
      <c r="M25" s="63"/>
      <c r="N25" s="64"/>
      <c r="O25" s="64"/>
      <c r="P25" s="66"/>
      <c r="Q25" s="66"/>
      <c r="R25" s="131"/>
      <c r="S25" s="64"/>
      <c r="T25" s="64"/>
      <c r="U25" s="64"/>
      <c r="V25" s="12"/>
      <c r="W25" s="12"/>
      <c r="X25" s="12"/>
      <c r="Y25" s="65"/>
      <c r="Z25" s="65"/>
      <c r="AA25" s="65"/>
      <c r="AB25" s="65"/>
      <c r="AC25" s="12"/>
      <c r="AD25" s="12"/>
      <c r="AE25" s="12"/>
    </row>
    <row r="26" spans="1:31" s="69" customFormat="1" ht="14.1" customHeight="1" x14ac:dyDescent="0.3">
      <c r="A26" s="131"/>
      <c r="B26" s="131"/>
      <c r="C26" s="131"/>
      <c r="D26" s="131"/>
      <c r="E26" s="131"/>
      <c r="F26" s="131"/>
      <c r="G26" s="67"/>
      <c r="H26" s="67"/>
      <c r="I26" s="66"/>
      <c r="J26" s="66"/>
      <c r="K26" s="66"/>
      <c r="L26" s="131"/>
      <c r="M26" s="63"/>
      <c r="N26" s="64"/>
      <c r="O26" s="64"/>
      <c r="P26" s="66"/>
      <c r="Q26" s="66"/>
      <c r="R26" s="131"/>
      <c r="S26" s="64"/>
      <c r="T26" s="64"/>
      <c r="U26" s="64"/>
      <c r="V26" s="64"/>
      <c r="W26" s="64"/>
      <c r="X26" s="64"/>
      <c r="Y26" s="65"/>
      <c r="Z26" s="65"/>
      <c r="AA26" s="65"/>
      <c r="AB26" s="65"/>
      <c r="AC26" s="64"/>
      <c r="AD26" s="64"/>
      <c r="AE26" s="64"/>
    </row>
    <row r="27" spans="1:31" s="69" customFormat="1" ht="18" customHeight="1" thickBot="1" x14ac:dyDescent="0.35">
      <c r="A27" s="131"/>
      <c r="B27" s="131"/>
      <c r="C27" s="131"/>
      <c r="D27" s="131"/>
      <c r="E27" s="131"/>
      <c r="F27" s="131"/>
      <c r="G27" s="67"/>
      <c r="H27" s="67"/>
      <c r="I27" s="66"/>
      <c r="J27" s="66"/>
      <c r="K27" s="66"/>
      <c r="L27" s="131"/>
      <c r="M27" s="63"/>
      <c r="N27" s="64"/>
      <c r="O27" s="64"/>
      <c r="P27" s="66"/>
      <c r="Q27" s="66"/>
      <c r="R27" s="131"/>
      <c r="S27" s="64"/>
      <c r="T27" s="64"/>
      <c r="U27" s="64"/>
      <c r="V27" s="66"/>
      <c r="W27" s="66"/>
      <c r="X27" s="131"/>
      <c r="Y27" s="65"/>
      <c r="Z27" s="65"/>
      <c r="AA27" s="65"/>
      <c r="AB27" s="65"/>
      <c r="AC27" s="66"/>
      <c r="AD27" s="66"/>
      <c r="AE27" s="131"/>
    </row>
    <row r="28" spans="1:31" s="70" customFormat="1" ht="18" customHeight="1" x14ac:dyDescent="0.3">
      <c r="A28" s="220" t="s">
        <v>10</v>
      </c>
      <c r="B28" s="250" t="s">
        <v>17</v>
      </c>
      <c r="C28" s="223"/>
      <c r="D28" s="223"/>
      <c r="E28" s="223"/>
      <c r="F28" s="224"/>
      <c r="G28" s="2"/>
      <c r="I28" s="227" t="s">
        <v>15</v>
      </c>
      <c r="J28" s="228"/>
      <c r="K28" s="250" t="s">
        <v>16</v>
      </c>
      <c r="L28" s="223"/>
      <c r="M28" s="223"/>
      <c r="N28" s="223"/>
      <c r="O28" s="224"/>
      <c r="P28" s="66"/>
      <c r="Q28" s="131"/>
      <c r="R28" s="64"/>
      <c r="S28" s="64"/>
      <c r="T28" s="64"/>
      <c r="U28" s="66"/>
      <c r="V28" s="66"/>
      <c r="W28" s="131"/>
      <c r="AB28" s="66"/>
      <c r="AC28" s="66"/>
      <c r="AD28" s="131"/>
    </row>
    <row r="29" spans="1:31" s="70" customFormat="1" ht="18" customHeight="1" thickBot="1" x14ac:dyDescent="0.35">
      <c r="A29" s="221"/>
      <c r="B29" s="251"/>
      <c r="C29" s="252"/>
      <c r="D29" s="252"/>
      <c r="E29" s="252"/>
      <c r="F29" s="253"/>
      <c r="G29" s="2"/>
      <c r="I29" s="229"/>
      <c r="J29" s="230"/>
      <c r="K29" s="254"/>
      <c r="L29" s="225"/>
      <c r="M29" s="225"/>
      <c r="N29" s="225"/>
      <c r="O29" s="226"/>
      <c r="P29" s="66"/>
      <c r="Q29" s="131"/>
      <c r="R29" s="64"/>
      <c r="S29" s="64"/>
      <c r="T29" s="64"/>
      <c r="U29" s="66"/>
      <c r="V29" s="66"/>
      <c r="W29" s="131"/>
      <c r="AB29" s="66"/>
      <c r="AC29" s="66"/>
      <c r="AD29" s="131"/>
    </row>
    <row r="30" spans="1:31" s="2" customFormat="1" ht="47.55" customHeight="1" thickBot="1" x14ac:dyDescent="0.35">
      <c r="A30" s="222"/>
      <c r="B30" s="36" t="s">
        <v>14</v>
      </c>
      <c r="C30" s="19" t="s">
        <v>8</v>
      </c>
      <c r="D30" s="20" t="s">
        <v>30</v>
      </c>
      <c r="E30" s="21" t="s">
        <v>31</v>
      </c>
      <c r="F30" s="55" t="s">
        <v>9</v>
      </c>
      <c r="I30" s="231"/>
      <c r="J30" s="232"/>
      <c r="K30" s="36" t="s">
        <v>14</v>
      </c>
      <c r="L30" s="19" t="s">
        <v>8</v>
      </c>
      <c r="M30" s="20" t="s">
        <v>30</v>
      </c>
      <c r="N30" s="21" t="s">
        <v>31</v>
      </c>
      <c r="O30" s="55" t="s">
        <v>9</v>
      </c>
    </row>
    <row r="31" spans="1:31" s="2" customFormat="1" ht="30" customHeight="1" x14ac:dyDescent="0.3">
      <c r="A31" s="13" t="s">
        <v>25</v>
      </c>
      <c r="B31" s="42">
        <f t="shared" ref="B31:B38" si="13">B14+G14+L14+Q14+V14+AA14</f>
        <v>27</v>
      </c>
      <c r="C31" s="37">
        <f t="shared" ref="C31:C38" si="14">IF(B31,B31/$B$39,"")</f>
        <v>9.7543352601156073E-3</v>
      </c>
      <c r="D31" s="43">
        <f t="shared" ref="D31:E36" si="15">D14+I14+N14+S14+X14+AC14</f>
        <v>768572.66999999993</v>
      </c>
      <c r="E31" s="44">
        <f t="shared" si="15"/>
        <v>929972.92</v>
      </c>
      <c r="F31" s="54">
        <f t="shared" ref="F31:F38" si="16">IF(E31,E31/$E$39,"")</f>
        <v>0.42156094629444102</v>
      </c>
      <c r="I31" s="214" t="s">
        <v>3</v>
      </c>
      <c r="J31" s="215"/>
      <c r="K31" s="17">
        <f>B22</f>
        <v>1</v>
      </c>
      <c r="L31" s="37">
        <f>IF(K31,K31/$K$37,"")</f>
        <v>3.6127167630057802E-4</v>
      </c>
      <c r="M31" s="40">
        <f>D22</f>
        <v>6153.52</v>
      </c>
      <c r="N31" s="40">
        <f>E22</f>
        <v>7445.76</v>
      </c>
      <c r="O31" s="57">
        <f>IF(N31,N31/$N$37,"")</f>
        <v>3.3751968083987837E-3</v>
      </c>
    </row>
    <row r="32" spans="1:31" s="2" customFormat="1" ht="30" customHeight="1" x14ac:dyDescent="0.3">
      <c r="A32" s="14" t="s">
        <v>18</v>
      </c>
      <c r="B32" s="45">
        <f t="shared" si="13"/>
        <v>0</v>
      </c>
      <c r="C32" s="37" t="str">
        <f t="shared" si="14"/>
        <v/>
      </c>
      <c r="D32" s="46">
        <f t="shared" si="15"/>
        <v>0</v>
      </c>
      <c r="E32" s="47">
        <f t="shared" si="15"/>
        <v>0</v>
      </c>
      <c r="F32" s="54" t="str">
        <f t="shared" si="16"/>
        <v/>
      </c>
      <c r="I32" s="216" t="s">
        <v>1</v>
      </c>
      <c r="J32" s="217"/>
      <c r="K32" s="6">
        <f>G22</f>
        <v>1727</v>
      </c>
      <c r="L32" s="37">
        <f t="shared" ref="L32:L36" si="17">IF(K32,K32/$K$37,"")</f>
        <v>0.62391618497109824</v>
      </c>
      <c r="M32" s="41">
        <f>I22</f>
        <v>1627614.69</v>
      </c>
      <c r="N32" s="41">
        <f>J22</f>
        <v>1967526.17</v>
      </c>
      <c r="O32" s="57">
        <f t="shared" ref="O32:O36" si="18">IF(N32,N32/$N$37,"")</f>
        <v>0.89188854454415423</v>
      </c>
    </row>
    <row r="33" spans="1:33" ht="30" customHeight="1" x14ac:dyDescent="0.3">
      <c r="A33" s="14" t="s">
        <v>19</v>
      </c>
      <c r="B33" s="45">
        <f t="shared" si="13"/>
        <v>0</v>
      </c>
      <c r="C33" s="37" t="str">
        <f t="shared" si="14"/>
        <v/>
      </c>
      <c r="D33" s="46">
        <f t="shared" si="15"/>
        <v>0</v>
      </c>
      <c r="E33" s="47">
        <f t="shared" si="15"/>
        <v>0</v>
      </c>
      <c r="F33" s="54" t="str">
        <f t="shared" si="16"/>
        <v/>
      </c>
      <c r="G33" s="2"/>
      <c r="I33" s="216" t="s">
        <v>2</v>
      </c>
      <c r="J33" s="217"/>
      <c r="K33" s="6">
        <f>L22</f>
        <v>1040</v>
      </c>
      <c r="L33" s="37">
        <f t="shared" si="17"/>
        <v>0.37572254335260113</v>
      </c>
      <c r="M33" s="41">
        <f>N22</f>
        <v>190950.86</v>
      </c>
      <c r="N33" s="41">
        <f>O22</f>
        <v>231050.53999999998</v>
      </c>
      <c r="O33" s="57">
        <f t="shared" si="18"/>
        <v>0.10473625864744705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3" ht="30" customHeight="1" x14ac:dyDescent="0.3">
      <c r="A34" s="14" t="s">
        <v>26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G34" s="2"/>
      <c r="I34" s="216" t="s">
        <v>34</v>
      </c>
      <c r="J34" s="217"/>
      <c r="K34" s="6">
        <f>Q22</f>
        <v>0</v>
      </c>
      <c r="L34" s="37" t="str">
        <f t="shared" si="17"/>
        <v/>
      </c>
      <c r="M34" s="41">
        <f>S22</f>
        <v>0</v>
      </c>
      <c r="N34" s="41">
        <f>T22</f>
        <v>0</v>
      </c>
      <c r="O34" s="57" t="str">
        <f t="shared" si="18"/>
        <v/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3" ht="30" customHeight="1" x14ac:dyDescent="0.3">
      <c r="A35" s="14" t="s">
        <v>27</v>
      </c>
      <c r="B35" s="48">
        <f t="shared" si="13"/>
        <v>0</v>
      </c>
      <c r="C35" s="37" t="str">
        <f t="shared" si="14"/>
        <v/>
      </c>
      <c r="D35" s="46">
        <f t="shared" si="15"/>
        <v>0</v>
      </c>
      <c r="E35" s="71">
        <f t="shared" si="15"/>
        <v>0</v>
      </c>
      <c r="F35" s="54" t="str">
        <f t="shared" si="16"/>
        <v/>
      </c>
      <c r="G35" s="2"/>
      <c r="I35" s="216" t="s">
        <v>4</v>
      </c>
      <c r="J35" s="217"/>
      <c r="K35" s="6">
        <f>V22</f>
        <v>0</v>
      </c>
      <c r="L35" s="37" t="str">
        <f t="shared" si="17"/>
        <v/>
      </c>
      <c r="M35" s="41">
        <f>X22</f>
        <v>0</v>
      </c>
      <c r="N35" s="41">
        <f>Y22</f>
        <v>0</v>
      </c>
      <c r="O35" s="57" t="str">
        <f t="shared" si="18"/>
        <v/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3" ht="30" customHeight="1" x14ac:dyDescent="0.3">
      <c r="A36" s="15" t="s">
        <v>33</v>
      </c>
      <c r="B36" s="48">
        <f t="shared" si="13"/>
        <v>1</v>
      </c>
      <c r="C36" s="37">
        <f t="shared" si="14"/>
        <v>3.6127167630057802E-4</v>
      </c>
      <c r="D36" s="46">
        <f t="shared" si="15"/>
        <v>48000</v>
      </c>
      <c r="E36" s="71">
        <f>E19+J19+O19+T19+Y19+AD19</f>
        <v>58080</v>
      </c>
      <c r="F36" s="54">
        <f t="shared" si="16"/>
        <v>2.6327927657056008E-2</v>
      </c>
      <c r="G36" s="2"/>
      <c r="I36" s="216" t="s">
        <v>5</v>
      </c>
      <c r="J36" s="217"/>
      <c r="K36" s="6">
        <f>AA22</f>
        <v>0</v>
      </c>
      <c r="L36" s="37" t="str">
        <f t="shared" si="17"/>
        <v/>
      </c>
      <c r="M36" s="41">
        <f>AC22</f>
        <v>0</v>
      </c>
      <c r="N36" s="41">
        <f>AD22</f>
        <v>0</v>
      </c>
      <c r="O36" s="57" t="str">
        <f t="shared" si="18"/>
        <v/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3" ht="30" customHeight="1" thickBot="1" x14ac:dyDescent="0.35">
      <c r="A37" s="15" t="s">
        <v>28</v>
      </c>
      <c r="B37" s="45">
        <f t="shared" si="13"/>
        <v>0</v>
      </c>
      <c r="C37" s="37" t="str">
        <f t="shared" si="14"/>
        <v/>
      </c>
      <c r="D37" s="46">
        <f>D20+I20+N20+S20+X20+AC20</f>
        <v>0</v>
      </c>
      <c r="E37" s="72">
        <f>E20+J20+O20+T20+Y20+AD20</f>
        <v>0</v>
      </c>
      <c r="F37" s="54" t="str">
        <f t="shared" si="16"/>
        <v/>
      </c>
      <c r="G37" s="2"/>
      <c r="I37" s="212" t="s">
        <v>0</v>
      </c>
      <c r="J37" s="213"/>
      <c r="K37" s="11">
        <f>SUM(K31:K36)</f>
        <v>2768</v>
      </c>
      <c r="L37" s="25">
        <f t="shared" ref="L37:O37" si="19">SUM(L31:L36)</f>
        <v>1</v>
      </c>
      <c r="M37" s="38">
        <f t="shared" si="19"/>
        <v>1824719.0699999998</v>
      </c>
      <c r="N37" s="39">
        <f t="shared" si="19"/>
        <v>2206022.4699999997</v>
      </c>
      <c r="O37" s="58">
        <f t="shared" si="19"/>
        <v>1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3" ht="30" customHeight="1" x14ac:dyDescent="0.3">
      <c r="A38" s="59" t="s">
        <v>29</v>
      </c>
      <c r="B38" s="45">
        <f t="shared" si="13"/>
        <v>2740</v>
      </c>
      <c r="C38" s="37">
        <f t="shared" si="14"/>
        <v>0.98988439306358378</v>
      </c>
      <c r="D38" s="46">
        <f>D21+I21+N21+S21+X21+AC21</f>
        <v>1008146.4</v>
      </c>
      <c r="E38" s="72">
        <f>E21+J21+O21+T21+Y21+AD21</f>
        <v>1217969.5499999998</v>
      </c>
      <c r="F38" s="54">
        <f t="shared" si="16"/>
        <v>0.55211112604850299</v>
      </c>
      <c r="G38" s="2"/>
      <c r="H38" s="4"/>
      <c r="I38" s="73"/>
      <c r="J38" s="2"/>
      <c r="K38" s="2"/>
      <c r="L38" s="2"/>
      <c r="M38" s="2"/>
      <c r="N38" s="4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69" customFormat="1" ht="30" customHeight="1" thickBot="1" x14ac:dyDescent="0.35">
      <c r="A39" s="10" t="s">
        <v>0</v>
      </c>
      <c r="B39" s="49">
        <f>SUM(B31:B38)</f>
        <v>2768</v>
      </c>
      <c r="C39" s="50">
        <f>SUM(C31:C38)</f>
        <v>1</v>
      </c>
      <c r="D39" s="51">
        <f>SUM(D31:D38)</f>
        <v>1824719.0699999998</v>
      </c>
      <c r="E39" s="51">
        <f>SUM(E31:E38)</f>
        <v>2206022.4699999997</v>
      </c>
      <c r="F39" s="52">
        <f>SUM(F31:F38)</f>
        <v>1</v>
      </c>
      <c r="G39" s="67"/>
      <c r="H39" s="67"/>
      <c r="I39" s="66"/>
      <c r="J39" s="66"/>
      <c r="K39" s="66"/>
      <c r="L39" s="131"/>
      <c r="M39" s="63"/>
      <c r="N39" s="64"/>
      <c r="O39" s="64"/>
      <c r="P39" s="66"/>
      <c r="Q39" s="66"/>
      <c r="R39" s="131"/>
      <c r="S39" s="64"/>
      <c r="T39" s="64"/>
      <c r="U39" s="64"/>
      <c r="V39" s="66"/>
      <c r="W39" s="66"/>
      <c r="X39" s="131"/>
      <c r="Y39" s="65"/>
      <c r="Z39" s="65"/>
      <c r="AA39" s="65"/>
      <c r="AB39" s="65"/>
      <c r="AC39" s="66"/>
      <c r="AD39" s="66"/>
      <c r="AE39" s="131"/>
    </row>
    <row r="40" spans="1:33" s="69" customFormat="1" ht="30" customHeight="1" x14ac:dyDescent="0.3">
      <c r="A40" s="131"/>
      <c r="B40" s="131"/>
      <c r="C40" s="131"/>
      <c r="D40" s="131"/>
      <c r="E40" s="131"/>
      <c r="F40" s="131"/>
      <c r="G40" s="2"/>
      <c r="H40" s="4"/>
      <c r="I40" s="2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74"/>
      <c r="V40" s="66"/>
      <c r="W40" s="66"/>
      <c r="X40" s="131"/>
      <c r="Y40" s="65"/>
      <c r="Z40" s="65"/>
      <c r="AA40" s="65"/>
      <c r="AB40" s="65"/>
      <c r="AC40" s="66"/>
      <c r="AD40" s="66"/>
      <c r="AE40" s="131"/>
    </row>
    <row r="41" spans="1:33" ht="36" customHeight="1" x14ac:dyDescent="0.3">
      <c r="A41" s="2"/>
      <c r="B41" s="4"/>
      <c r="C41" s="2"/>
      <c r="D41" s="2"/>
      <c r="E41" s="2"/>
      <c r="F41" s="2"/>
      <c r="G41" s="2"/>
      <c r="H41" s="4"/>
      <c r="I41" s="2"/>
      <c r="J41" s="2"/>
      <c r="K41" s="2"/>
      <c r="L41" s="2"/>
      <c r="M41" s="2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2" customFormat="1" ht="23.1" customHeight="1" x14ac:dyDescent="0.3">
      <c r="B42" s="4"/>
      <c r="H42" s="4"/>
      <c r="N42" s="4"/>
    </row>
    <row r="43" spans="1:33" s="2" customFormat="1" x14ac:dyDescent="0.3">
      <c r="B43" s="4"/>
      <c r="H43" s="4"/>
      <c r="N43" s="4"/>
    </row>
    <row r="44" spans="1:33" s="2" customFormat="1" x14ac:dyDescent="0.3">
      <c r="B44" s="4"/>
      <c r="H44" s="4"/>
      <c r="N44" s="4"/>
    </row>
    <row r="45" spans="1:33" s="2" customFormat="1" x14ac:dyDescent="0.3">
      <c r="B45" s="4"/>
      <c r="H45" s="4"/>
      <c r="N45" s="4"/>
    </row>
    <row r="46" spans="1:33" s="2" customFormat="1" x14ac:dyDescent="0.3">
      <c r="B46" s="4"/>
      <c r="H46" s="4"/>
      <c r="N46" s="4"/>
    </row>
    <row r="47" spans="1:33" s="2" customFormat="1" x14ac:dyDescent="0.3">
      <c r="B47" s="4"/>
      <c r="H47" s="4"/>
      <c r="N47" s="4"/>
    </row>
    <row r="48" spans="1:33" s="2" customFormat="1" x14ac:dyDescent="0.3">
      <c r="B48" s="4"/>
      <c r="H48" s="4"/>
      <c r="N48" s="4"/>
    </row>
    <row r="49" spans="2:14" s="2" customFormat="1" x14ac:dyDescent="0.3">
      <c r="B49" s="4"/>
      <c r="H49" s="4"/>
      <c r="N49" s="4"/>
    </row>
    <row r="50" spans="2:14" s="2" customFormat="1" x14ac:dyDescent="0.3">
      <c r="B50" s="4"/>
      <c r="H50" s="4"/>
      <c r="N50" s="4"/>
    </row>
    <row r="51" spans="2:14" s="2" customFormat="1" x14ac:dyDescent="0.3">
      <c r="B51" s="4"/>
      <c r="H51" s="4"/>
      <c r="N51" s="4"/>
    </row>
    <row r="52" spans="2:14" s="2" customFormat="1" x14ac:dyDescent="0.3">
      <c r="B52" s="4"/>
      <c r="H52" s="4"/>
      <c r="N52" s="4"/>
    </row>
    <row r="53" spans="2:14" s="2" customFormat="1" x14ac:dyDescent="0.3">
      <c r="B53" s="4"/>
      <c r="H53" s="4"/>
      <c r="N53" s="4"/>
    </row>
    <row r="54" spans="2:14" s="2" customFormat="1" x14ac:dyDescent="0.3">
      <c r="B54" s="4"/>
      <c r="H54" s="4"/>
      <c r="N54" s="4"/>
    </row>
    <row r="55" spans="2:14" s="2" customFormat="1" x14ac:dyDescent="0.3">
      <c r="B55" s="4"/>
      <c r="H55" s="4"/>
      <c r="N55" s="4"/>
    </row>
    <row r="56" spans="2:14" s="2" customFormat="1" x14ac:dyDescent="0.3">
      <c r="B56" s="4"/>
      <c r="H56" s="4"/>
      <c r="N56" s="4"/>
    </row>
    <row r="57" spans="2:14" s="2" customFormat="1" x14ac:dyDescent="0.3">
      <c r="B57" s="4"/>
      <c r="H57" s="4"/>
      <c r="N57" s="4"/>
    </row>
    <row r="58" spans="2:14" s="2" customFormat="1" x14ac:dyDescent="0.3">
      <c r="B58" s="4"/>
      <c r="H58" s="4"/>
      <c r="N58" s="4"/>
    </row>
    <row r="59" spans="2:14" s="2" customFormat="1" x14ac:dyDescent="0.3">
      <c r="B59" s="4"/>
      <c r="H59" s="4"/>
      <c r="N59" s="4"/>
    </row>
    <row r="60" spans="2:14" s="2" customFormat="1" x14ac:dyDescent="0.3">
      <c r="B60" s="4"/>
      <c r="H60" s="4"/>
      <c r="N60" s="4"/>
    </row>
    <row r="61" spans="2:14" s="2" customFormat="1" x14ac:dyDescent="0.3">
      <c r="B61" s="4"/>
      <c r="H61" s="4"/>
      <c r="N61" s="4"/>
    </row>
    <row r="62" spans="2:14" s="2" customFormat="1" x14ac:dyDescent="0.3">
      <c r="B62" s="4"/>
      <c r="H62" s="4"/>
      <c r="N62" s="4"/>
    </row>
    <row r="63" spans="2:14" s="2" customFormat="1" x14ac:dyDescent="0.3">
      <c r="B63" s="4"/>
      <c r="H63" s="4"/>
      <c r="N63" s="4"/>
    </row>
    <row r="64" spans="2:14" s="2" customFormat="1" x14ac:dyDescent="0.3">
      <c r="B64" s="4"/>
      <c r="H64" s="4"/>
      <c r="N64" s="4"/>
    </row>
    <row r="65" spans="2:14" s="2" customFormat="1" x14ac:dyDescent="0.3">
      <c r="B65" s="4"/>
      <c r="H65" s="4"/>
      <c r="N65" s="4"/>
    </row>
    <row r="66" spans="2:14" s="2" customFormat="1" x14ac:dyDescent="0.3">
      <c r="B66" s="4"/>
      <c r="H66" s="4"/>
      <c r="N66" s="4"/>
    </row>
    <row r="67" spans="2:14" s="2" customFormat="1" x14ac:dyDescent="0.3">
      <c r="B67" s="4"/>
      <c r="H67" s="4"/>
      <c r="N67" s="4"/>
    </row>
    <row r="68" spans="2:14" s="2" customFormat="1" x14ac:dyDescent="0.3">
      <c r="B68" s="4"/>
      <c r="H68" s="4"/>
      <c r="N68" s="4"/>
    </row>
    <row r="69" spans="2:14" s="2" customFormat="1" x14ac:dyDescent="0.3">
      <c r="B69" s="4"/>
      <c r="H69" s="4"/>
      <c r="N69" s="4"/>
    </row>
    <row r="70" spans="2:14" s="2" customFormat="1" x14ac:dyDescent="0.3">
      <c r="B70" s="4"/>
      <c r="H70" s="4"/>
      <c r="N70" s="4"/>
    </row>
    <row r="71" spans="2:14" s="2" customFormat="1" x14ac:dyDescent="0.3">
      <c r="B71" s="4"/>
      <c r="H71" s="4"/>
      <c r="N71" s="4"/>
    </row>
    <row r="72" spans="2:14" s="2" customFormat="1" x14ac:dyDescent="0.3">
      <c r="B72" s="4"/>
      <c r="H72" s="4"/>
      <c r="N72" s="4"/>
    </row>
    <row r="73" spans="2:14" s="2" customFormat="1" x14ac:dyDescent="0.3">
      <c r="B73" s="4"/>
      <c r="H73" s="4"/>
      <c r="N73" s="4"/>
    </row>
    <row r="74" spans="2:14" s="2" customFormat="1" x14ac:dyDescent="0.3">
      <c r="B74" s="4"/>
      <c r="H74" s="4"/>
      <c r="N74" s="4"/>
    </row>
    <row r="75" spans="2:14" s="2" customFormat="1" x14ac:dyDescent="0.3">
      <c r="B75" s="4"/>
      <c r="H75" s="4"/>
      <c r="N75" s="4"/>
    </row>
    <row r="76" spans="2:14" s="2" customFormat="1" x14ac:dyDescent="0.3">
      <c r="B76" s="4"/>
      <c r="H76" s="4"/>
      <c r="N76" s="4"/>
    </row>
    <row r="77" spans="2:14" s="2" customFormat="1" x14ac:dyDescent="0.3">
      <c r="B77" s="4"/>
      <c r="H77" s="4"/>
      <c r="N77" s="4"/>
    </row>
    <row r="78" spans="2:14" s="2" customFormat="1" x14ac:dyDescent="0.3">
      <c r="B78" s="4"/>
      <c r="H78" s="4"/>
      <c r="N78" s="4"/>
    </row>
    <row r="79" spans="2:14" s="2" customFormat="1" x14ac:dyDescent="0.3">
      <c r="B79" s="4"/>
      <c r="H79" s="4"/>
      <c r="N79" s="4"/>
    </row>
    <row r="80" spans="2:14" s="2" customFormat="1" x14ac:dyDescent="0.3">
      <c r="B80" s="4"/>
      <c r="H80" s="4"/>
      <c r="N80" s="4"/>
    </row>
    <row r="81" spans="2:14" s="2" customFormat="1" x14ac:dyDescent="0.3">
      <c r="B81" s="4"/>
      <c r="H81" s="4"/>
      <c r="N81" s="4"/>
    </row>
    <row r="82" spans="2:14" s="2" customFormat="1" x14ac:dyDescent="0.3">
      <c r="B82" s="4"/>
      <c r="H82" s="4"/>
      <c r="N82" s="4"/>
    </row>
    <row r="83" spans="2:14" s="2" customFormat="1" x14ac:dyDescent="0.3">
      <c r="B83" s="4"/>
      <c r="H83" s="4"/>
      <c r="N83" s="4"/>
    </row>
    <row r="84" spans="2:14" s="2" customFormat="1" x14ac:dyDescent="0.3">
      <c r="B84" s="4"/>
      <c r="H84" s="4"/>
      <c r="N84" s="4"/>
    </row>
    <row r="85" spans="2:14" s="2" customFormat="1" x14ac:dyDescent="0.3">
      <c r="B85" s="4"/>
      <c r="H85" s="4"/>
      <c r="N85" s="4"/>
    </row>
    <row r="86" spans="2:14" s="2" customFormat="1" x14ac:dyDescent="0.3">
      <c r="B86" s="4"/>
      <c r="H86" s="4"/>
      <c r="N86" s="4"/>
    </row>
    <row r="87" spans="2:14" s="2" customFormat="1" x14ac:dyDescent="0.3">
      <c r="B87" s="4"/>
      <c r="H87" s="4"/>
      <c r="N87" s="4"/>
    </row>
    <row r="88" spans="2:14" s="2" customFormat="1" x14ac:dyDescent="0.3">
      <c r="B88" s="4"/>
      <c r="H88" s="4"/>
      <c r="N88" s="4"/>
    </row>
    <row r="89" spans="2:14" s="2" customFormat="1" x14ac:dyDescent="0.3">
      <c r="B89" s="4"/>
      <c r="H89" s="4"/>
      <c r="N89" s="4"/>
    </row>
    <row r="90" spans="2:14" s="2" customFormat="1" x14ac:dyDescent="0.3">
      <c r="B90" s="4"/>
      <c r="H90" s="4"/>
      <c r="N90" s="4"/>
    </row>
    <row r="91" spans="2:14" s="2" customFormat="1" x14ac:dyDescent="0.3">
      <c r="B91" s="4"/>
      <c r="H91" s="4"/>
      <c r="N91" s="4"/>
    </row>
    <row r="92" spans="2:14" s="2" customFormat="1" x14ac:dyDescent="0.3">
      <c r="B92" s="4"/>
      <c r="H92" s="4"/>
      <c r="N92" s="4"/>
    </row>
    <row r="93" spans="2:14" s="2" customFormat="1" x14ac:dyDescent="0.3">
      <c r="B93" s="4"/>
      <c r="H93" s="4"/>
      <c r="N93" s="4"/>
    </row>
    <row r="94" spans="2:14" s="2" customFormat="1" x14ac:dyDescent="0.3">
      <c r="B94" s="4"/>
      <c r="H94" s="4"/>
      <c r="N94" s="4"/>
    </row>
    <row r="95" spans="2:14" s="2" customFormat="1" x14ac:dyDescent="0.3">
      <c r="B95" s="4"/>
      <c r="H95" s="4"/>
      <c r="N95" s="4"/>
    </row>
    <row r="96" spans="2:14" s="2" customFormat="1" x14ac:dyDescent="0.3">
      <c r="B96" s="4"/>
      <c r="H96" s="4"/>
      <c r="N96" s="4"/>
    </row>
    <row r="97" spans="1:21" s="2" customFormat="1" x14ac:dyDescent="0.3">
      <c r="B97" s="4"/>
      <c r="H97" s="4"/>
      <c r="N97" s="4"/>
    </row>
    <row r="98" spans="1:21" s="2" customFormat="1" x14ac:dyDescent="0.3">
      <c r="B98" s="4"/>
      <c r="H98" s="4"/>
      <c r="N98" s="4"/>
    </row>
    <row r="99" spans="1:21" s="2" customFormat="1" x14ac:dyDescent="0.3">
      <c r="B99" s="4"/>
      <c r="H99" s="4"/>
      <c r="N99" s="4"/>
    </row>
    <row r="100" spans="1:21" s="2" customFormat="1" x14ac:dyDescent="0.3">
      <c r="B100" s="4"/>
      <c r="G100" s="3"/>
      <c r="H100" s="5"/>
      <c r="I100" s="3"/>
      <c r="J100" s="3"/>
      <c r="K100" s="3"/>
      <c r="L100" s="3"/>
      <c r="M100" s="3"/>
      <c r="N100" s="5"/>
      <c r="O100" s="3"/>
      <c r="P100" s="3"/>
      <c r="Q100" s="3"/>
      <c r="R100" s="3"/>
      <c r="S100" s="3"/>
      <c r="T100" s="3"/>
      <c r="U100" s="3"/>
    </row>
    <row r="101" spans="1:21" s="2" customFormat="1" x14ac:dyDescent="0.3">
      <c r="B101" s="4"/>
      <c r="F101" s="3"/>
      <c r="G101" s="3"/>
      <c r="H101" s="5"/>
      <c r="I101" s="3"/>
      <c r="J101" s="3"/>
      <c r="K101" s="3"/>
      <c r="L101" s="3"/>
      <c r="M101" s="3"/>
      <c r="N101" s="5"/>
      <c r="O101" s="3"/>
      <c r="P101" s="3"/>
      <c r="Q101" s="3"/>
      <c r="R101" s="3"/>
      <c r="S101" s="3"/>
      <c r="T101" s="3"/>
      <c r="U101" s="3"/>
    </row>
    <row r="102" spans="1:21" s="2" customFormat="1" x14ac:dyDescent="0.3">
      <c r="A102" s="3"/>
      <c r="B102" s="5"/>
      <c r="C102" s="3"/>
      <c r="D102" s="3"/>
      <c r="E102" s="3"/>
      <c r="F102" s="3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</sheetData>
  <mergeCells count="20">
    <mergeCell ref="I32:J32"/>
    <mergeCell ref="I33:J33"/>
    <mergeCell ref="I34:J34"/>
    <mergeCell ref="I35:J35"/>
    <mergeCell ref="I36:J36"/>
    <mergeCell ref="I37:J37"/>
    <mergeCell ref="A24:H24"/>
    <mergeCell ref="A28:A30"/>
    <mergeCell ref="B28:F29"/>
    <mergeCell ref="I28:J30"/>
    <mergeCell ref="K28:O29"/>
    <mergeCell ref="I31:J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8</vt:i4>
      </vt:variant>
      <vt:variant>
        <vt:lpstr>Intervals amb nom</vt:lpstr>
      </vt:variant>
      <vt:variant>
        <vt:i4>6</vt:i4>
      </vt:variant>
    </vt:vector>
  </HeadingPairs>
  <TitlesOfParts>
    <vt:vector size="14" baseType="lpstr">
      <vt:lpstr>1T</vt:lpstr>
      <vt:lpstr>CONTRACTACIO 2n TR 2018</vt:lpstr>
      <vt:lpstr>CONTRACTACIO 3r TR 2018</vt:lpstr>
      <vt:lpstr>CONTRACTACIO 4t TR 2018</vt:lpstr>
      <vt:lpstr>2018 - CONTRACTACIÓ ANUAL</vt:lpstr>
      <vt:lpstr>2T</vt:lpstr>
      <vt:lpstr>3T</vt:lpstr>
      <vt:lpstr>4T</vt:lpstr>
      <vt:lpstr>'2018 - CONTRACTACIÓ ANUAL'!Àrea_d'impressió</vt:lpstr>
      <vt:lpstr>'3T'!Àrea_d'impressió</vt:lpstr>
      <vt:lpstr>'4T'!Àrea_d'impressió</vt:lpstr>
      <vt:lpstr>'CONTRACTACIO 2n TR 2018'!Àrea_d'impressió</vt:lpstr>
      <vt:lpstr>'CONTRACTACIO 3r TR 2018'!Àrea_d'impressió</vt:lpstr>
      <vt:lpstr>'CONTRACTACIO 4t TR 2018'!Àrea_d'impressió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2018-06-21T14:18:12Z</cp:lastPrinted>
  <dcterms:created xsi:type="dcterms:W3CDTF">2016-02-03T12:33:15Z</dcterms:created>
  <dcterms:modified xsi:type="dcterms:W3CDTF">2019-10-16T09:22:12Z</dcterms:modified>
</cp:coreProperties>
</file>