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2" yWindow="-122" windowWidth="17497" windowHeight="10895" tabRatio="268" activeTab="3"/>
  </bookViews>
  <sheets>
    <sheet name="1T" sheetId="1" r:id="rId1"/>
    <sheet name="2T" sheetId="4" r:id="rId2"/>
    <sheet name="3T" sheetId="5" r:id="rId3"/>
    <sheet name="4T" sheetId="6" r:id="rId4"/>
  </sheets>
  <definedNames>
    <definedName name="_xlnm.Print_Area" localSheetId="1">'2T'!$A$1:$AE$42</definedName>
    <definedName name="_xlnm.Print_Area" localSheetId="2">'3T'!$A$1:$AE$42</definedName>
    <definedName name="_xlnm.Print_Area" localSheetId="3">'4T'!$A$1:$AE$42</definedName>
  </definedNames>
  <calcPr calcId="145621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3" i="6" l="1"/>
  <c r="F33" i="6"/>
  <c r="E34" i="6"/>
  <c r="F34" i="6"/>
  <c r="E35" i="6"/>
  <c r="F35" i="6"/>
  <c r="E36" i="6"/>
  <c r="F36" i="6"/>
  <c r="E37" i="6"/>
  <c r="F37" i="6"/>
  <c r="E38" i="6"/>
  <c r="F38" i="6"/>
  <c r="E39" i="6"/>
  <c r="E40" i="6"/>
  <c r="E41" i="6"/>
  <c r="E42" i="6"/>
  <c r="F39" i="6"/>
  <c r="F40" i="6"/>
  <c r="F41" i="6"/>
  <c r="F42" i="6"/>
  <c r="D33" i="6"/>
  <c r="D34" i="6"/>
  <c r="D35" i="6"/>
  <c r="D36" i="6"/>
  <c r="D37" i="6"/>
  <c r="D38" i="6"/>
  <c r="D39" i="6"/>
  <c r="D40" i="6"/>
  <c r="D41" i="6"/>
  <c r="D42" i="6"/>
  <c r="B33" i="6"/>
  <c r="C33" i="6"/>
  <c r="B34" i="6"/>
  <c r="C34" i="6"/>
  <c r="B35" i="6"/>
  <c r="C35" i="6"/>
  <c r="B36" i="6"/>
  <c r="C36" i="6"/>
  <c r="B37" i="6"/>
  <c r="C37" i="6"/>
  <c r="B38" i="6"/>
  <c r="C38" i="6"/>
  <c r="B39" i="6"/>
  <c r="B40" i="6"/>
  <c r="B41" i="6"/>
  <c r="B42" i="6"/>
  <c r="C39" i="6"/>
  <c r="C40" i="6"/>
  <c r="C41" i="6"/>
  <c r="C42" i="6"/>
  <c r="E23" i="6"/>
  <c r="O33" i="6"/>
  <c r="P33" i="6"/>
  <c r="J23" i="6"/>
  <c r="O34" i="6"/>
  <c r="O23" i="6"/>
  <c r="O35" i="6"/>
  <c r="T23" i="6"/>
  <c r="O36" i="6"/>
  <c r="Y23" i="6"/>
  <c r="O37" i="6"/>
  <c r="AD23" i="6"/>
  <c r="O38" i="6"/>
  <c r="O39" i="6"/>
  <c r="P34" i="6"/>
  <c r="P35" i="6"/>
  <c r="P36" i="6"/>
  <c r="P37" i="6"/>
  <c r="P38" i="6"/>
  <c r="P39" i="6"/>
  <c r="D23" i="6"/>
  <c r="N33" i="6"/>
  <c r="I23" i="6"/>
  <c r="N34" i="6"/>
  <c r="N23" i="6"/>
  <c r="N35" i="6"/>
  <c r="S23" i="6"/>
  <c r="N36" i="6"/>
  <c r="X23" i="6"/>
  <c r="N37" i="6"/>
  <c r="AC23" i="6"/>
  <c r="N38" i="6"/>
  <c r="N39" i="6"/>
  <c r="B23" i="6"/>
  <c r="L33" i="6"/>
  <c r="M33" i="6"/>
  <c r="G23" i="6"/>
  <c r="L34" i="6"/>
  <c r="L23" i="6"/>
  <c r="L35" i="6"/>
  <c r="Q23" i="6"/>
  <c r="L36" i="6"/>
  <c r="V23" i="6"/>
  <c r="L37" i="6"/>
  <c r="AA23" i="6"/>
  <c r="L38" i="6"/>
  <c r="L39" i="6"/>
  <c r="M34" i="6"/>
  <c r="M35" i="6"/>
  <c r="M36" i="6"/>
  <c r="M37" i="6"/>
  <c r="M38" i="6"/>
  <c r="M39" i="6"/>
  <c r="AE14" i="6"/>
  <c r="AE15" i="6"/>
  <c r="AE16" i="6"/>
  <c r="AE17" i="6"/>
  <c r="AE18" i="6"/>
  <c r="AE19" i="6"/>
  <c r="AE20" i="6"/>
  <c r="AE21" i="6"/>
  <c r="AE22" i="6"/>
  <c r="AE23" i="6"/>
  <c r="AB14" i="6"/>
  <c r="AB15" i="6"/>
  <c r="AB16" i="6"/>
  <c r="AB17" i="6"/>
  <c r="AB18" i="6"/>
  <c r="AB19" i="6"/>
  <c r="AB20" i="6"/>
  <c r="AB21" i="6"/>
  <c r="AB22" i="6"/>
  <c r="AB23" i="6"/>
  <c r="Z14" i="6"/>
  <c r="Z15" i="6"/>
  <c r="Z16" i="6"/>
  <c r="Z17" i="6"/>
  <c r="Z18" i="6"/>
  <c r="Z19" i="6"/>
  <c r="Z20" i="6"/>
  <c r="Z21" i="6"/>
  <c r="Z22" i="6"/>
  <c r="Z23" i="6"/>
  <c r="W14" i="6"/>
  <c r="W15" i="6"/>
  <c r="W16" i="6"/>
  <c r="W17" i="6"/>
  <c r="W18" i="6"/>
  <c r="W19" i="6"/>
  <c r="W20" i="6"/>
  <c r="W21" i="6"/>
  <c r="W22" i="6"/>
  <c r="W23" i="6"/>
  <c r="U14" i="6"/>
  <c r="U15" i="6"/>
  <c r="U16" i="6"/>
  <c r="U17" i="6"/>
  <c r="U18" i="6"/>
  <c r="U19" i="6"/>
  <c r="U20" i="6"/>
  <c r="U21" i="6"/>
  <c r="U22" i="6"/>
  <c r="U23" i="6"/>
  <c r="R14" i="6"/>
  <c r="R15" i="6"/>
  <c r="R16" i="6"/>
  <c r="R17" i="6"/>
  <c r="R18" i="6"/>
  <c r="R19" i="6"/>
  <c r="R20" i="6"/>
  <c r="R21" i="6"/>
  <c r="R22" i="6"/>
  <c r="R23" i="6"/>
  <c r="P14" i="6"/>
  <c r="P15" i="6"/>
  <c r="P16" i="6"/>
  <c r="P17" i="6"/>
  <c r="P18" i="6"/>
  <c r="P19" i="6"/>
  <c r="P20" i="6"/>
  <c r="P21" i="6"/>
  <c r="P22" i="6"/>
  <c r="P23" i="6"/>
  <c r="M14" i="6"/>
  <c r="M15" i="6"/>
  <c r="M16" i="6"/>
  <c r="M17" i="6"/>
  <c r="M18" i="6"/>
  <c r="M19" i="6"/>
  <c r="M20" i="6"/>
  <c r="M21" i="6"/>
  <c r="M22" i="6"/>
  <c r="M23" i="6"/>
  <c r="K14" i="6"/>
  <c r="K15" i="6"/>
  <c r="K16" i="6"/>
  <c r="K17" i="6"/>
  <c r="K18" i="6"/>
  <c r="K19" i="6"/>
  <c r="K20" i="6"/>
  <c r="K21" i="6"/>
  <c r="K22" i="6"/>
  <c r="K23" i="6"/>
  <c r="H14" i="6"/>
  <c r="H15" i="6"/>
  <c r="H16" i="6"/>
  <c r="H17" i="6"/>
  <c r="H18" i="6"/>
  <c r="H19" i="6"/>
  <c r="H20" i="6"/>
  <c r="H21" i="6"/>
  <c r="H22" i="6"/>
  <c r="H23" i="6"/>
  <c r="F14" i="6"/>
  <c r="F15" i="6"/>
  <c r="F16" i="6"/>
  <c r="F17" i="6"/>
  <c r="F18" i="6"/>
  <c r="F19" i="6"/>
  <c r="F20" i="6"/>
  <c r="F21" i="6"/>
  <c r="F22" i="6"/>
  <c r="F23" i="6"/>
  <c r="C14" i="6"/>
  <c r="C15" i="6"/>
  <c r="C16" i="6"/>
  <c r="C17" i="6"/>
  <c r="C18" i="6"/>
  <c r="C19" i="6"/>
  <c r="C20" i="6"/>
  <c r="C21" i="6"/>
  <c r="C22" i="6"/>
  <c r="C23" i="6"/>
  <c r="E33" i="5"/>
  <c r="F33" i="5"/>
  <c r="E34" i="5"/>
  <c r="F34" i="5"/>
  <c r="E35" i="5"/>
  <c r="F35" i="5"/>
  <c r="E36" i="5"/>
  <c r="F36" i="5"/>
  <c r="E37" i="5"/>
  <c r="F37" i="5"/>
  <c r="E38" i="5"/>
  <c r="F38" i="5"/>
  <c r="E39" i="5"/>
  <c r="E40" i="5"/>
  <c r="E41" i="5"/>
  <c r="E42" i="5"/>
  <c r="F39" i="5"/>
  <c r="F40" i="5"/>
  <c r="F41" i="5"/>
  <c r="F42" i="5"/>
  <c r="D33" i="5"/>
  <c r="D34" i="5"/>
  <c r="D35" i="5"/>
  <c r="D36" i="5"/>
  <c r="D37" i="5"/>
  <c r="D38" i="5"/>
  <c r="D39" i="5"/>
  <c r="D40" i="5"/>
  <c r="D41" i="5"/>
  <c r="D42" i="5"/>
  <c r="B33" i="5"/>
  <c r="C33" i="5"/>
  <c r="B34" i="5"/>
  <c r="C34" i="5"/>
  <c r="B35" i="5"/>
  <c r="C35" i="5"/>
  <c r="B36" i="5"/>
  <c r="C36" i="5"/>
  <c r="B37" i="5"/>
  <c r="C37" i="5"/>
  <c r="B38" i="5"/>
  <c r="C38" i="5"/>
  <c r="B39" i="5"/>
  <c r="B40" i="5"/>
  <c r="B41" i="5"/>
  <c r="B42" i="5"/>
  <c r="C39" i="5"/>
  <c r="C40" i="5"/>
  <c r="C41" i="5"/>
  <c r="C42" i="5"/>
  <c r="E23" i="5"/>
  <c r="O33" i="5"/>
  <c r="P33" i="5"/>
  <c r="J23" i="5"/>
  <c r="O34" i="5"/>
  <c r="O23" i="5"/>
  <c r="O35" i="5"/>
  <c r="T23" i="5"/>
  <c r="O36" i="5"/>
  <c r="Y23" i="5"/>
  <c r="O37" i="5"/>
  <c r="AD23" i="5"/>
  <c r="O38" i="5"/>
  <c r="O39" i="5"/>
  <c r="P34" i="5"/>
  <c r="P35" i="5"/>
  <c r="P36" i="5"/>
  <c r="P37" i="5"/>
  <c r="P38" i="5"/>
  <c r="P39" i="5"/>
  <c r="D23" i="5"/>
  <c r="N33" i="5"/>
  <c r="I23" i="5"/>
  <c r="N34" i="5"/>
  <c r="N23" i="5"/>
  <c r="N35" i="5"/>
  <c r="S23" i="5"/>
  <c r="N36" i="5"/>
  <c r="X23" i="5"/>
  <c r="N37" i="5"/>
  <c r="AC23" i="5"/>
  <c r="N38" i="5"/>
  <c r="N39" i="5"/>
  <c r="B23" i="5"/>
  <c r="L33" i="5"/>
  <c r="M33" i="5"/>
  <c r="G23" i="5"/>
  <c r="L34" i="5"/>
  <c r="L23" i="5"/>
  <c r="L35" i="5"/>
  <c r="Q23" i="5"/>
  <c r="L36" i="5"/>
  <c r="V23" i="5"/>
  <c r="L37" i="5"/>
  <c r="AA23" i="5"/>
  <c r="L38" i="5"/>
  <c r="L39" i="5"/>
  <c r="M34" i="5"/>
  <c r="M35" i="5"/>
  <c r="M36" i="5"/>
  <c r="M37" i="5"/>
  <c r="M38" i="5"/>
  <c r="M39" i="5"/>
  <c r="AE14" i="5"/>
  <c r="AE15" i="5"/>
  <c r="AE16" i="5"/>
  <c r="AE17" i="5"/>
  <c r="AE18" i="5"/>
  <c r="AE19" i="5"/>
  <c r="AE20" i="5"/>
  <c r="AE21" i="5"/>
  <c r="AE22" i="5"/>
  <c r="AE23" i="5"/>
  <c r="AB14" i="5"/>
  <c r="AB15" i="5"/>
  <c r="AB16" i="5"/>
  <c r="AB17" i="5"/>
  <c r="AB18" i="5"/>
  <c r="AB19" i="5"/>
  <c r="AB20" i="5"/>
  <c r="AB21" i="5"/>
  <c r="AB22" i="5"/>
  <c r="AB23" i="5"/>
  <c r="Z14" i="5"/>
  <c r="Z15" i="5"/>
  <c r="Z16" i="5"/>
  <c r="Z17" i="5"/>
  <c r="Z18" i="5"/>
  <c r="Z19" i="5"/>
  <c r="Z20" i="5"/>
  <c r="Z21" i="5"/>
  <c r="Z22" i="5"/>
  <c r="Z23" i="5"/>
  <c r="W14" i="5"/>
  <c r="W15" i="5"/>
  <c r="W16" i="5"/>
  <c r="W17" i="5"/>
  <c r="W18" i="5"/>
  <c r="W19" i="5"/>
  <c r="W20" i="5"/>
  <c r="W21" i="5"/>
  <c r="W22" i="5"/>
  <c r="W23" i="5"/>
  <c r="U14" i="5"/>
  <c r="U15" i="5"/>
  <c r="U16" i="5"/>
  <c r="U17" i="5"/>
  <c r="U18" i="5"/>
  <c r="U19" i="5"/>
  <c r="U20" i="5"/>
  <c r="U21" i="5"/>
  <c r="U22" i="5"/>
  <c r="U23" i="5"/>
  <c r="R14" i="5"/>
  <c r="R15" i="5"/>
  <c r="R16" i="5"/>
  <c r="R17" i="5"/>
  <c r="R18" i="5"/>
  <c r="R19" i="5"/>
  <c r="R20" i="5"/>
  <c r="R21" i="5"/>
  <c r="R22" i="5"/>
  <c r="R23" i="5"/>
  <c r="P14" i="5"/>
  <c r="P15" i="5"/>
  <c r="P16" i="5"/>
  <c r="P17" i="5"/>
  <c r="P18" i="5"/>
  <c r="P19" i="5"/>
  <c r="P20" i="5"/>
  <c r="P21" i="5"/>
  <c r="P22" i="5"/>
  <c r="P23" i="5"/>
  <c r="M14" i="5"/>
  <c r="M15" i="5"/>
  <c r="M16" i="5"/>
  <c r="M17" i="5"/>
  <c r="M18" i="5"/>
  <c r="M19" i="5"/>
  <c r="M20" i="5"/>
  <c r="M21" i="5"/>
  <c r="M22" i="5"/>
  <c r="M23" i="5"/>
  <c r="K14" i="5"/>
  <c r="K15" i="5"/>
  <c r="K16" i="5"/>
  <c r="K17" i="5"/>
  <c r="K18" i="5"/>
  <c r="K19" i="5"/>
  <c r="K20" i="5"/>
  <c r="K21" i="5"/>
  <c r="K22" i="5"/>
  <c r="K23" i="5"/>
  <c r="H14" i="5"/>
  <c r="H15" i="5"/>
  <c r="H16" i="5"/>
  <c r="H17" i="5"/>
  <c r="H18" i="5"/>
  <c r="H19" i="5"/>
  <c r="H20" i="5"/>
  <c r="H21" i="5"/>
  <c r="H22" i="5"/>
  <c r="H23" i="5"/>
  <c r="F14" i="5"/>
  <c r="F15" i="5"/>
  <c r="F16" i="5"/>
  <c r="F17" i="5"/>
  <c r="F18" i="5"/>
  <c r="F19" i="5"/>
  <c r="F20" i="5"/>
  <c r="F21" i="5"/>
  <c r="F22" i="5"/>
  <c r="F23" i="5"/>
  <c r="C14" i="5"/>
  <c r="C15" i="5"/>
  <c r="C16" i="5"/>
  <c r="C17" i="5"/>
  <c r="C18" i="5"/>
  <c r="C19" i="5"/>
  <c r="C20" i="5"/>
  <c r="C21" i="5"/>
  <c r="C22" i="5"/>
  <c r="C23" i="5"/>
  <c r="E33" i="4"/>
  <c r="F33" i="4"/>
  <c r="E34" i="4"/>
  <c r="F34" i="4"/>
  <c r="E35" i="4"/>
  <c r="E36" i="4"/>
  <c r="E37" i="4"/>
  <c r="E38" i="4"/>
  <c r="E39" i="4"/>
  <c r="E40" i="4"/>
  <c r="E41" i="4"/>
  <c r="E42" i="4"/>
  <c r="F35" i="4"/>
  <c r="F36" i="4"/>
  <c r="F37" i="4"/>
  <c r="F38" i="4"/>
  <c r="F39" i="4"/>
  <c r="F40" i="4"/>
  <c r="F41" i="4"/>
  <c r="F42" i="4"/>
  <c r="D33" i="4"/>
  <c r="D34" i="4"/>
  <c r="D35" i="4"/>
  <c r="D36" i="4"/>
  <c r="D37" i="4"/>
  <c r="D38" i="4"/>
  <c r="D39" i="4"/>
  <c r="D40" i="4"/>
  <c r="D41" i="4"/>
  <c r="D42" i="4"/>
  <c r="B33" i="4"/>
  <c r="C33" i="4"/>
  <c r="B34" i="4"/>
  <c r="C34" i="4"/>
  <c r="B35" i="4"/>
  <c r="B36" i="4"/>
  <c r="B37" i="4"/>
  <c r="B38" i="4"/>
  <c r="B39" i="4"/>
  <c r="B40" i="4"/>
  <c r="B41" i="4"/>
  <c r="B42" i="4"/>
  <c r="C35" i="4"/>
  <c r="C36" i="4"/>
  <c r="C37" i="4"/>
  <c r="C38" i="4"/>
  <c r="C39" i="4"/>
  <c r="C40" i="4"/>
  <c r="C41" i="4"/>
  <c r="C42" i="4"/>
  <c r="E23" i="4"/>
  <c r="O33" i="4"/>
  <c r="P33" i="4"/>
  <c r="J23" i="4"/>
  <c r="O34" i="4"/>
  <c r="O23" i="4"/>
  <c r="O35" i="4"/>
  <c r="T23" i="4"/>
  <c r="O36" i="4"/>
  <c r="Y23" i="4"/>
  <c r="O37" i="4"/>
  <c r="AD23" i="4"/>
  <c r="O38" i="4"/>
  <c r="O39" i="4"/>
  <c r="P34" i="4"/>
  <c r="P35" i="4"/>
  <c r="P36" i="4"/>
  <c r="P37" i="4"/>
  <c r="P38" i="4"/>
  <c r="P39" i="4"/>
  <c r="D23" i="4"/>
  <c r="N33" i="4"/>
  <c r="I23" i="4"/>
  <c r="N34" i="4"/>
  <c r="N23" i="4"/>
  <c r="N35" i="4"/>
  <c r="S23" i="4"/>
  <c r="N36" i="4"/>
  <c r="X23" i="4"/>
  <c r="N37" i="4"/>
  <c r="AC23" i="4"/>
  <c r="N38" i="4"/>
  <c r="N39" i="4"/>
  <c r="B23" i="4"/>
  <c r="L33" i="4"/>
  <c r="M33" i="4"/>
  <c r="G23" i="4"/>
  <c r="L34" i="4"/>
  <c r="L23" i="4"/>
  <c r="L35" i="4"/>
  <c r="Q23" i="4"/>
  <c r="L36" i="4"/>
  <c r="V23" i="4"/>
  <c r="L37" i="4"/>
  <c r="AA23" i="4"/>
  <c r="L38" i="4"/>
  <c r="L39" i="4"/>
  <c r="M34" i="4"/>
  <c r="M35" i="4"/>
  <c r="M36" i="4"/>
  <c r="M37" i="4"/>
  <c r="M38" i="4"/>
  <c r="M39" i="4"/>
  <c r="AE14" i="4"/>
  <c r="AE15" i="4"/>
  <c r="AE16" i="4"/>
  <c r="AE17" i="4"/>
  <c r="AE18" i="4"/>
  <c r="AE19" i="4"/>
  <c r="AE20" i="4"/>
  <c r="AE21" i="4"/>
  <c r="AE22" i="4"/>
  <c r="AE23" i="4"/>
  <c r="AB14" i="4"/>
  <c r="AB15" i="4"/>
  <c r="AB16" i="4"/>
  <c r="AB17" i="4"/>
  <c r="AB18" i="4"/>
  <c r="AB19" i="4"/>
  <c r="AB20" i="4"/>
  <c r="AB21" i="4"/>
  <c r="AB22" i="4"/>
  <c r="AB23" i="4"/>
  <c r="Z14" i="4"/>
  <c r="Z15" i="4"/>
  <c r="Z16" i="4"/>
  <c r="Z17" i="4"/>
  <c r="Z18" i="4"/>
  <c r="Z19" i="4"/>
  <c r="Z20" i="4"/>
  <c r="Z21" i="4"/>
  <c r="Z22" i="4"/>
  <c r="Z23" i="4"/>
  <c r="W14" i="4"/>
  <c r="W15" i="4"/>
  <c r="W16" i="4"/>
  <c r="W17" i="4"/>
  <c r="W18" i="4"/>
  <c r="W19" i="4"/>
  <c r="W20" i="4"/>
  <c r="W21" i="4"/>
  <c r="W22" i="4"/>
  <c r="W23" i="4"/>
  <c r="U14" i="4"/>
  <c r="U15" i="4"/>
  <c r="U16" i="4"/>
  <c r="U17" i="4"/>
  <c r="U18" i="4"/>
  <c r="U19" i="4"/>
  <c r="U20" i="4"/>
  <c r="U21" i="4"/>
  <c r="U22" i="4"/>
  <c r="U23" i="4"/>
  <c r="R14" i="4"/>
  <c r="R15" i="4"/>
  <c r="R16" i="4"/>
  <c r="R17" i="4"/>
  <c r="R18" i="4"/>
  <c r="R19" i="4"/>
  <c r="R20" i="4"/>
  <c r="R21" i="4"/>
  <c r="R22" i="4"/>
  <c r="R23" i="4"/>
  <c r="P14" i="4"/>
  <c r="P15" i="4"/>
  <c r="P16" i="4"/>
  <c r="P17" i="4"/>
  <c r="P18" i="4"/>
  <c r="P19" i="4"/>
  <c r="P20" i="4"/>
  <c r="P21" i="4"/>
  <c r="P22" i="4"/>
  <c r="P23" i="4"/>
  <c r="M14" i="4"/>
  <c r="M15" i="4"/>
  <c r="M16" i="4"/>
  <c r="M17" i="4"/>
  <c r="M18" i="4"/>
  <c r="M19" i="4"/>
  <c r="M20" i="4"/>
  <c r="M21" i="4"/>
  <c r="M22" i="4"/>
  <c r="M23" i="4"/>
  <c r="K14" i="4"/>
  <c r="K15" i="4"/>
  <c r="K16" i="4"/>
  <c r="K17" i="4"/>
  <c r="K18" i="4"/>
  <c r="K19" i="4"/>
  <c r="K20" i="4"/>
  <c r="K21" i="4"/>
  <c r="K22" i="4"/>
  <c r="K23" i="4"/>
  <c r="H14" i="4"/>
  <c r="H15" i="4"/>
  <c r="H16" i="4"/>
  <c r="H17" i="4"/>
  <c r="H18" i="4"/>
  <c r="H19" i="4"/>
  <c r="H20" i="4"/>
  <c r="H21" i="4"/>
  <c r="H22" i="4"/>
  <c r="H23" i="4"/>
  <c r="F14" i="4"/>
  <c r="F15" i="4"/>
  <c r="F16" i="4"/>
  <c r="F17" i="4"/>
  <c r="F18" i="4"/>
  <c r="F19" i="4"/>
  <c r="F20" i="4"/>
  <c r="F21" i="4"/>
  <c r="F22" i="4"/>
  <c r="F23" i="4"/>
  <c r="C14" i="4"/>
  <c r="C15" i="4"/>
  <c r="C16" i="4"/>
  <c r="C17" i="4"/>
  <c r="C18" i="4"/>
  <c r="C19" i="4"/>
  <c r="C20" i="4"/>
  <c r="C21" i="4"/>
  <c r="C22" i="4"/>
  <c r="C23" i="4"/>
  <c r="L44" i="1"/>
  <c r="D45" i="1"/>
  <c r="D46" i="1"/>
  <c r="O22" i="1"/>
  <c r="N22" i="1"/>
  <c r="J22" i="1"/>
  <c r="I22" i="1"/>
  <c r="L22" i="1"/>
  <c r="G22" i="1"/>
  <c r="M44" i="1"/>
  <c r="E46" i="1"/>
  <c r="K44" i="1"/>
  <c r="J44" i="1"/>
</calcChain>
</file>

<file path=xl/sharedStrings.xml><?xml version="1.0" encoding="utf-8"?>
<sst xmlns="http://schemas.openxmlformats.org/spreadsheetml/2006/main" count="358" uniqueCount="65">
  <si>
    <t>Oberts</t>
  </si>
  <si>
    <t>Restringits</t>
  </si>
  <si>
    <t>Total</t>
  </si>
  <si>
    <t>Serveis</t>
  </si>
  <si>
    <t>Subministraments</t>
  </si>
  <si>
    <t>Obres</t>
  </si>
  <si>
    <t>Administratius especials</t>
  </si>
  <si>
    <t>Privats de l'Administració</t>
  </si>
  <si>
    <t>TIPUS DE CONTRACTES</t>
  </si>
  <si>
    <t>Nombre</t>
  </si>
  <si>
    <t>% total contractes</t>
  </si>
  <si>
    <t>% total import</t>
  </si>
  <si>
    <t xml:space="preserve">Menors </t>
  </si>
  <si>
    <t>Procediment d'adjudicació</t>
  </si>
  <si>
    <t>* Menors derivats autorització genèrica de despesa</t>
  </si>
  <si>
    <t>* Els lots es comptabilitzen com a contractes independents.</t>
  </si>
  <si>
    <t>----</t>
  </si>
  <si>
    <r>
      <t xml:space="preserve">PRIMER TRIMESTRE:     </t>
    </r>
    <r>
      <rPr>
        <b/>
        <i/>
        <sz val="12"/>
        <color theme="1"/>
        <rFont val="Arial"/>
        <family val="2"/>
      </rPr>
      <t>1 de gener a 31 de març de 2018</t>
    </r>
  </si>
  <si>
    <t>CONTRACTACIÓ  TRIMESTRAL</t>
  </si>
  <si>
    <t>Licitacions amb negociació</t>
  </si>
  <si>
    <t xml:space="preserve">% total Preu </t>
  </si>
  <si>
    <t>Privats Administració</t>
  </si>
  <si>
    <t>Nombre Total Contractes</t>
  </si>
  <si>
    <t>Total Import (€)</t>
  </si>
  <si>
    <t>Tipus de contracte</t>
  </si>
  <si>
    <t>TOTALS per tipus contracte</t>
  </si>
  <si>
    <t>TOTALS per procediment</t>
  </si>
  <si>
    <t>Obert simplificat</t>
  </si>
  <si>
    <t>Obert simplificat abreujat</t>
  </si>
  <si>
    <t>Basats en acords marc</t>
  </si>
  <si>
    <t>Gestió Serveis Públics/Concessions de Serveis</t>
  </si>
  <si>
    <r>
      <rPr>
        <b/>
        <sz val="10"/>
        <color theme="5" tint="-0.249977111117893"/>
        <rFont val="Arial"/>
        <family val="2"/>
      </rPr>
      <t xml:space="preserve"> </t>
    </r>
    <r>
      <rPr>
        <b/>
        <sz val="10"/>
        <rFont val="Arial"/>
        <family val="2"/>
      </rPr>
      <t xml:space="preserve">* La informació sobre el nombre de contractes menors derivats d'una autorització genèrica de despesa, es publicarà un cop finalitzat l'any corresponent, tal  i com preveu la base vint-i-setena, punt 1 apartat e) de les bases d'execució 2018 de l'Ajuntament de Barcelona. </t>
    </r>
    <r>
      <rPr>
        <b/>
        <sz val="10"/>
        <color theme="8" tint="-0.249977111117893"/>
        <rFont val="Arial"/>
        <family val="2"/>
      </rPr>
      <t>http://ajuntament.barcelona.cat/pressupostos2018/docs/Llibre-Verd-projecte-Pressupost-2018.pdf</t>
    </r>
    <r>
      <rPr>
        <b/>
        <sz val="10"/>
        <color theme="5" tint="-0.249977111117893"/>
        <rFont val="Arial"/>
        <family val="2"/>
      </rPr>
      <t xml:space="preserve">  </t>
    </r>
    <r>
      <rPr>
        <b/>
        <sz val="10"/>
        <rFont val="Arial"/>
        <family val="2"/>
      </rPr>
      <t xml:space="preserve">Trimestralment, però, s'informarà de la despesa efectuada. </t>
    </r>
  </si>
  <si>
    <r>
      <t xml:space="preserve">Preu net   </t>
    </r>
    <r>
      <rPr>
        <b/>
        <i/>
        <sz val="9"/>
        <color theme="1"/>
        <rFont val="Arial"/>
        <family val="2"/>
      </rPr>
      <t>(sense iva)</t>
    </r>
  </si>
  <si>
    <r>
      <t xml:space="preserve">Total preu  </t>
    </r>
    <r>
      <rPr>
        <b/>
        <i/>
        <sz val="10.5"/>
        <color theme="1"/>
        <rFont val="Arial"/>
        <family val="2"/>
      </rPr>
      <t xml:space="preserve"> </t>
    </r>
    <r>
      <rPr>
        <b/>
        <i/>
        <sz val="9"/>
        <color theme="1"/>
        <rFont val="Arial"/>
        <family val="2"/>
      </rPr>
      <t>(amb iva)</t>
    </r>
  </si>
  <si>
    <r>
      <t xml:space="preserve">Preu net                 </t>
    </r>
    <r>
      <rPr>
        <b/>
        <i/>
        <sz val="9"/>
        <color theme="1"/>
        <rFont val="Arial"/>
        <family val="2"/>
      </rPr>
      <t>(sense iva)</t>
    </r>
  </si>
  <si>
    <r>
      <t xml:space="preserve">Total preu  </t>
    </r>
    <r>
      <rPr>
        <b/>
        <i/>
        <sz val="10.5"/>
        <color theme="1"/>
        <rFont val="Arial"/>
        <family val="2"/>
      </rPr>
      <t xml:space="preserve">                 </t>
    </r>
    <r>
      <rPr>
        <b/>
        <i/>
        <sz val="9"/>
        <color theme="1"/>
        <rFont val="Arial"/>
        <family val="2"/>
      </rPr>
      <t>(amb iva)</t>
    </r>
  </si>
  <si>
    <r>
      <t xml:space="preserve">Preu net                </t>
    </r>
    <r>
      <rPr>
        <b/>
        <i/>
        <sz val="9"/>
        <color theme="1"/>
        <rFont val="Arial"/>
        <family val="2"/>
      </rPr>
      <t>(sense iva)</t>
    </r>
  </si>
  <si>
    <r>
      <t xml:space="preserve">Total preu               </t>
    </r>
    <r>
      <rPr>
        <b/>
        <i/>
        <sz val="10.5"/>
        <color theme="1"/>
        <rFont val="Arial"/>
        <family val="2"/>
      </rPr>
      <t xml:space="preserve"> </t>
    </r>
    <r>
      <rPr>
        <b/>
        <i/>
        <sz val="9"/>
        <color theme="1"/>
        <rFont val="Arial"/>
        <family val="2"/>
      </rPr>
      <t>(amb iva)</t>
    </r>
  </si>
  <si>
    <t>Gestió Serveis Públics/Concessions Serveis</t>
  </si>
  <si>
    <t>* No s'indiquen els contractes patrimonials (lloguer oficines, places aparcaments, etc.), ni IBIS, ni tributs, , etc.</t>
  </si>
  <si>
    <t>ENS:    CONSORCI LOCALRET</t>
  </si>
  <si>
    <t xml:space="preserve">SEGON TRIMESTRE:     </t>
  </si>
  <si>
    <t>1 d'abril a 30 de juny de 2018</t>
  </si>
  <si>
    <t xml:space="preserve">ENS:    </t>
  </si>
  <si>
    <t>CONSORCI LOCALRET</t>
  </si>
  <si>
    <t>Concessions de Serveis</t>
  </si>
  <si>
    <r>
      <t xml:space="preserve">Preu net          </t>
    </r>
    <r>
      <rPr>
        <b/>
        <i/>
        <sz val="9"/>
        <color theme="1"/>
        <rFont val="Arial"/>
        <family val="2"/>
      </rPr>
      <t>(sense iva)</t>
    </r>
  </si>
  <si>
    <r>
      <t xml:space="preserve">Total preu             </t>
    </r>
    <r>
      <rPr>
        <b/>
        <i/>
        <sz val="10.5"/>
        <color theme="1"/>
        <rFont val="Arial"/>
        <family val="2"/>
      </rPr>
      <t xml:space="preserve"> </t>
    </r>
    <r>
      <rPr>
        <b/>
        <i/>
        <sz val="9"/>
        <color theme="1"/>
        <rFont val="Arial"/>
        <family val="2"/>
      </rPr>
      <t>(amb iva)</t>
    </r>
  </si>
  <si>
    <t>Obert</t>
  </si>
  <si>
    <t>Restringit</t>
  </si>
  <si>
    <t>Licitació amb negociació</t>
  </si>
  <si>
    <t>Negociat sense publicitat</t>
  </si>
  <si>
    <t>Basat en acord marc</t>
  </si>
  <si>
    <t>Menor</t>
  </si>
  <si>
    <r>
      <t xml:space="preserve">Menors derivats Autorització Genèrica de despesa </t>
    </r>
    <r>
      <rPr>
        <b/>
        <i/>
        <sz val="10"/>
        <color rgb="FFFF0000"/>
        <rFont val="Arial"/>
        <family val="2"/>
      </rPr>
      <t>*</t>
    </r>
  </si>
  <si>
    <r>
      <t xml:space="preserve"> </t>
    </r>
    <r>
      <rPr>
        <b/>
        <sz val="10"/>
        <color rgb="FFFF0000"/>
        <rFont val="Arial"/>
        <family val="2"/>
      </rPr>
      <t xml:space="preserve">* </t>
    </r>
    <r>
      <rPr>
        <b/>
        <sz val="10"/>
        <color theme="1"/>
        <rFont val="Arial"/>
        <family val="2"/>
      </rPr>
      <t xml:space="preserve">La informació sobre el nombre de contractes menors derivats d'una autorització genèrica de despesa, es publicarà un cop finalitzat l'any corresponent, tal  i com preveu la base vint-i-setena, punt 1 apartat e) de les bases d'execució 2018 de l'Ajuntament de Barcelona
   (vid. </t>
    </r>
    <r>
      <rPr>
        <b/>
        <sz val="10"/>
        <color rgb="FF0070C0"/>
        <rFont val="Arial"/>
        <family val="2"/>
      </rPr>
      <t>http://ajuntament.barcelona.cat/pressupostos2018/docs/Llibre-Verd-projecte-Pressupost-2018.pdf</t>
    </r>
    <r>
      <rPr>
        <b/>
        <sz val="10"/>
        <color theme="1"/>
        <rFont val="Arial"/>
        <family val="2"/>
      </rPr>
      <t xml:space="preserve">)
   Trimestralment, però, s'informarà de la despesa efectuada. </t>
    </r>
  </si>
  <si>
    <r>
      <rPr>
        <b/>
        <sz val="10"/>
        <color theme="1"/>
        <rFont val="Symbol"/>
        <family val="1"/>
        <charset val="2"/>
      </rPr>
      <t xml:space="preserve">® </t>
    </r>
    <r>
      <rPr>
        <b/>
        <sz val="10"/>
        <color theme="1"/>
        <rFont val="Arial"/>
        <family val="2"/>
      </rPr>
      <t xml:space="preserve">Els lots es comptabilitzen com a contractes independents.
</t>
    </r>
    <r>
      <rPr>
        <b/>
        <sz val="10"/>
        <color theme="1"/>
        <rFont val="Symbol"/>
        <family val="1"/>
        <charset val="2"/>
      </rPr>
      <t>®</t>
    </r>
    <r>
      <rPr>
        <b/>
        <sz val="8"/>
        <color theme="1"/>
        <rFont val="Arial"/>
        <family val="2"/>
      </rPr>
      <t xml:space="preserve"> </t>
    </r>
    <r>
      <rPr>
        <b/>
        <sz val="10"/>
        <color theme="1"/>
        <rFont val="Arial"/>
        <family val="2"/>
      </rPr>
      <t>No s'indiquen els contractes patrimonials (lloguer oficines, places aparcaments, etc.), ni IBIS, ni tributs, etc.</t>
    </r>
  </si>
  <si>
    <r>
      <t xml:space="preserve">Preu net          </t>
    </r>
    <r>
      <rPr>
        <b/>
        <i/>
        <sz val="10.5"/>
        <color theme="1"/>
        <rFont val="Arial"/>
        <family val="2"/>
      </rPr>
      <t>(sense iva)</t>
    </r>
  </si>
  <si>
    <r>
      <t xml:space="preserve">Total preu             </t>
    </r>
    <r>
      <rPr>
        <b/>
        <i/>
        <sz val="10.5"/>
        <color theme="1"/>
        <rFont val="Arial"/>
        <family val="2"/>
      </rPr>
      <t xml:space="preserve"> (amb iva)</t>
    </r>
  </si>
  <si>
    <t>* Menors derivats Autorització Genèrica de despesa</t>
  </si>
  <si>
    <t xml:space="preserve">TERCER TRIMESTRE:     </t>
  </si>
  <si>
    <t>1 de juliol a 30 de setembre de 2018</t>
  </si>
  <si>
    <t xml:space="preserve">QUART TRIMESTRE:     </t>
  </si>
  <si>
    <t>1 d'octubre a 31 de desembre de 2018</t>
  </si>
  <si>
    <t>CONSORCI  LOCALRET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</si>
</sst>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€_-;\-* #,##0.00\ _€_-;_-* &quot;-&quot;??\ _€_-;_-@_-"/>
    <numFmt numFmtId="164" formatCode="#,##0.00\ _€"/>
    <numFmt numFmtId="165" formatCode="#,##0.00\ &quot;€&quot;"/>
  </numFmts>
  <fonts count="26" x14ac:knownFonts="1">
    <font>
      <sz val="11"/>
      <color theme="1"/>
      <name val="Calibri"/>
      <family val="2"/>
      <scheme val="minor"/>
    </font>
    <font>
      <b/>
      <u/>
      <sz val="12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i/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u/>
      <sz val="14"/>
      <color theme="1"/>
      <name val="Arial"/>
      <family val="2"/>
    </font>
    <font>
      <b/>
      <i/>
      <sz val="10"/>
      <color theme="1"/>
      <name val="Arial"/>
      <family val="2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5" tint="-0.249977111117893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8" tint="-0.249977111117893"/>
      <name val="Arial"/>
      <family val="2"/>
    </font>
    <font>
      <b/>
      <i/>
      <sz val="9"/>
      <color theme="1"/>
      <name val="Arial"/>
      <family val="2"/>
    </font>
    <font>
      <b/>
      <sz val="10.5"/>
      <color theme="1"/>
      <name val="Arial"/>
      <family val="2"/>
    </font>
    <font>
      <b/>
      <i/>
      <sz val="10.5"/>
      <color theme="1"/>
      <name val="Arial"/>
      <family val="2"/>
    </font>
    <font>
      <b/>
      <i/>
      <sz val="12"/>
      <color rgb="FF0070C0"/>
      <name val="Arial"/>
      <family val="2"/>
    </font>
    <font>
      <b/>
      <i/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color rgb="FF0070C0"/>
      <name val="Arial"/>
      <family val="2"/>
    </font>
    <font>
      <b/>
      <sz val="10"/>
      <color theme="1"/>
      <name val="Symbol"/>
      <family val="1"/>
      <charset val="2"/>
    </font>
    <font>
      <b/>
      <sz val="8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42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4" fillId="0" borderId="0" applyFont="0" applyFill="0" applyBorder="0" applyAlignment="0" applyProtection="0"/>
    <xf numFmtId="43" fontId="14" fillId="0" borderId="0" applyFont="0" applyFill="0" applyBorder="0" applyAlignment="0" applyProtection="0"/>
  </cellStyleXfs>
  <cellXfs count="211">
    <xf numFmtId="0" fontId="0" fillId="0" borderId="0" xfId="0"/>
    <xf numFmtId="0" fontId="0" fillId="2" borderId="0" xfId="0" applyFill="1"/>
    <xf numFmtId="0" fontId="1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2" fontId="4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/>
    </xf>
    <xf numFmtId="0" fontId="4" fillId="0" borderId="0" xfId="0" applyFont="1"/>
    <xf numFmtId="4" fontId="4" fillId="0" borderId="1" xfId="0" quotePrefix="1" applyNumberFormat="1" applyFont="1" applyBorder="1" applyAlignment="1">
      <alignment horizontal="right"/>
    </xf>
    <xf numFmtId="0" fontId="0" fillId="0" borderId="0" xfId="0" applyAlignment="1">
      <alignment vertical="center"/>
    </xf>
    <xf numFmtId="0" fontId="4" fillId="2" borderId="2" xfId="0" applyFont="1" applyFill="1" applyBorder="1" applyAlignment="1">
      <alignment vertical="center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3" fontId="4" fillId="0" borderId="4" xfId="0" applyNumberFormat="1" applyFont="1" applyBorder="1" applyAlignment="1">
      <alignment horizontal="center" vertical="center"/>
    </xf>
    <xf numFmtId="3" fontId="4" fillId="0" borderId="4" xfId="0" quotePrefix="1" applyNumberFormat="1" applyFont="1" applyBorder="1" applyAlignment="1">
      <alignment horizontal="center" vertical="center"/>
    </xf>
    <xf numFmtId="4" fontId="4" fillId="0" borderId="8" xfId="0" applyNumberFormat="1" applyFont="1" applyBorder="1" applyAlignment="1">
      <alignment horizontal="right"/>
    </xf>
    <xf numFmtId="3" fontId="4" fillId="0" borderId="4" xfId="0" applyNumberFormat="1" applyFont="1" applyBorder="1" applyAlignment="1">
      <alignment horizontal="right"/>
    </xf>
    <xf numFmtId="3" fontId="4" fillId="0" borderId="4" xfId="0" quotePrefix="1" applyNumberFormat="1" applyFont="1" applyBorder="1" applyAlignment="1">
      <alignment horizontal="right"/>
    </xf>
    <xf numFmtId="2" fontId="3" fillId="0" borderId="7" xfId="0" applyNumberFormat="1" applyFont="1" applyBorder="1" applyAlignment="1">
      <alignment horizontal="right" vertical="center"/>
    </xf>
    <xf numFmtId="4" fontId="3" fillId="0" borderId="7" xfId="0" applyNumberFormat="1" applyFont="1" applyBorder="1" applyAlignment="1">
      <alignment horizontal="right" vertical="center"/>
    </xf>
    <xf numFmtId="4" fontId="3" fillId="0" borderId="10" xfId="0" applyNumberFormat="1" applyFont="1" applyBorder="1" applyAlignment="1">
      <alignment horizontal="right" vertical="center"/>
    </xf>
    <xf numFmtId="3" fontId="3" fillId="0" borderId="11" xfId="0" applyNumberFormat="1" applyFont="1" applyBorder="1" applyAlignment="1">
      <alignment horizontal="right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vertical="center"/>
    </xf>
    <xf numFmtId="2" fontId="4" fillId="0" borderId="1" xfId="0" applyNumberFormat="1" applyFont="1" applyBorder="1" applyAlignment="1">
      <alignment horizontal="right" vertical="center"/>
    </xf>
    <xf numFmtId="4" fontId="4" fillId="0" borderId="1" xfId="0" applyNumberFormat="1" applyFont="1" applyBorder="1" applyAlignment="1">
      <alignment horizontal="right" vertical="center"/>
    </xf>
    <xf numFmtId="4" fontId="4" fillId="0" borderId="8" xfId="0" applyNumberFormat="1" applyFont="1" applyBorder="1" applyAlignment="1">
      <alignment horizontal="right" vertical="center"/>
    </xf>
    <xf numFmtId="3" fontId="4" fillId="0" borderId="4" xfId="0" applyNumberFormat="1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2" borderId="0" xfId="0" applyFill="1" applyAlignment="1">
      <alignment wrapText="1"/>
    </xf>
    <xf numFmtId="0" fontId="10" fillId="2" borderId="0" xfId="0" applyFont="1" applyFill="1" applyAlignment="1">
      <alignment wrapText="1"/>
    </xf>
    <xf numFmtId="0" fontId="10" fillId="2" borderId="0" xfId="0" applyFont="1" applyFill="1" applyAlignment="1">
      <alignment horizontal="center" wrapText="1"/>
    </xf>
    <xf numFmtId="0" fontId="2" fillId="2" borderId="0" xfId="0" applyFont="1" applyFill="1"/>
    <xf numFmtId="4" fontId="4" fillId="0" borderId="7" xfId="0" applyNumberFormat="1" applyFont="1" applyBorder="1" applyAlignment="1">
      <alignment horizontal="center" vertical="center"/>
    </xf>
    <xf numFmtId="4" fontId="4" fillId="0" borderId="2" xfId="0" applyNumberFormat="1" applyFont="1" applyBorder="1" applyAlignment="1">
      <alignment horizontal="right" vertical="center"/>
    </xf>
    <xf numFmtId="4" fontId="4" fillId="0" borderId="2" xfId="0" applyNumberFormat="1" applyFont="1" applyBorder="1" applyAlignment="1">
      <alignment horizontal="right"/>
    </xf>
    <xf numFmtId="4" fontId="4" fillId="0" borderId="2" xfId="0" quotePrefix="1" applyNumberFormat="1" applyFont="1" applyBorder="1" applyAlignment="1">
      <alignment horizontal="right"/>
    </xf>
    <xf numFmtId="4" fontId="4" fillId="0" borderId="5" xfId="0" applyNumberFormat="1" applyFont="1" applyBorder="1" applyAlignment="1">
      <alignment horizontal="center" vertical="center"/>
    </xf>
    <xf numFmtId="4" fontId="3" fillId="0" borderId="5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horizontal="center" vertical="center" wrapText="1"/>
    </xf>
    <xf numFmtId="0" fontId="12" fillId="0" borderId="7" xfId="0" quotePrefix="1" applyFont="1" applyBorder="1" applyAlignment="1">
      <alignment horizontal="center" vertical="center" wrapText="1"/>
    </xf>
    <xf numFmtId="0" fontId="12" fillId="0" borderId="10" xfId="0" quotePrefix="1" applyFont="1" applyBorder="1" applyAlignment="1">
      <alignment horizontal="center" vertical="center" wrapText="1"/>
    </xf>
    <xf numFmtId="0" fontId="4" fillId="2" borderId="21" xfId="0" applyFont="1" applyFill="1" applyBorder="1" applyAlignment="1">
      <alignment vertical="center"/>
    </xf>
    <xf numFmtId="3" fontId="3" fillId="0" borderId="12" xfId="0" applyNumberFormat="1" applyFont="1" applyBorder="1" applyAlignment="1">
      <alignment horizontal="center" vertical="center"/>
    </xf>
    <xf numFmtId="10" fontId="10" fillId="0" borderId="1" xfId="1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right" vertical="center"/>
    </xf>
    <xf numFmtId="10" fontId="10" fillId="0" borderId="8" xfId="1" applyNumberFormat="1" applyFont="1" applyBorder="1" applyAlignment="1">
      <alignment horizontal="center" vertical="center"/>
    </xf>
    <xf numFmtId="0" fontId="4" fillId="2" borderId="12" xfId="0" applyFont="1" applyFill="1" applyBorder="1" applyAlignment="1">
      <alignment vertical="center"/>
    </xf>
    <xf numFmtId="0" fontId="4" fillId="2" borderId="13" xfId="0" applyFont="1" applyFill="1" applyBorder="1" applyAlignment="1">
      <alignment vertical="center"/>
    </xf>
    <xf numFmtId="0" fontId="9" fillId="2" borderId="12" xfId="0" applyFont="1" applyFill="1" applyBorder="1" applyAlignment="1">
      <alignment vertical="center" wrapText="1"/>
    </xf>
    <xf numFmtId="0" fontId="3" fillId="2" borderId="22" xfId="0" applyFont="1" applyFill="1" applyBorder="1" applyAlignment="1">
      <alignment vertical="center"/>
    </xf>
    <xf numFmtId="3" fontId="3" fillId="0" borderId="23" xfId="0" applyNumberFormat="1" applyFont="1" applyBorder="1" applyAlignment="1">
      <alignment horizontal="center" vertical="center"/>
    </xf>
    <xf numFmtId="10" fontId="12" fillId="0" borderId="24" xfId="1" applyNumberFormat="1" applyFont="1" applyBorder="1" applyAlignment="1">
      <alignment horizontal="center" vertical="center"/>
    </xf>
    <xf numFmtId="164" fontId="3" fillId="0" borderId="24" xfId="0" applyNumberFormat="1" applyFont="1" applyBorder="1" applyAlignment="1">
      <alignment horizontal="right" vertical="center"/>
    </xf>
    <xf numFmtId="10" fontId="12" fillId="0" borderId="25" xfId="1" applyNumberFormat="1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2" borderId="8" xfId="0" applyFont="1" applyFill="1" applyBorder="1" applyAlignment="1">
      <alignment vertical="center"/>
    </xf>
    <xf numFmtId="0" fontId="4" fillId="2" borderId="9" xfId="0" applyFont="1" applyFill="1" applyBorder="1" applyAlignment="1">
      <alignment vertical="center"/>
    </xf>
    <xf numFmtId="0" fontId="4" fillId="2" borderId="10" xfId="0" applyFont="1" applyFill="1" applyBorder="1" applyAlignment="1">
      <alignment vertical="center"/>
    </xf>
    <xf numFmtId="0" fontId="10" fillId="2" borderId="8" xfId="0" applyFont="1" applyFill="1" applyBorder="1" applyAlignment="1">
      <alignment vertical="center" wrapText="1"/>
    </xf>
    <xf numFmtId="0" fontId="3" fillId="2" borderId="10" xfId="0" applyFont="1" applyFill="1" applyBorder="1" applyAlignment="1">
      <alignment vertical="center"/>
    </xf>
    <xf numFmtId="0" fontId="12" fillId="2" borderId="0" xfId="0" applyFont="1" applyFill="1" applyAlignment="1">
      <alignment wrapText="1"/>
    </xf>
    <xf numFmtId="0" fontId="9" fillId="2" borderId="0" xfId="0" applyFont="1" applyFill="1" applyAlignment="1">
      <alignment wrapText="1"/>
    </xf>
    <xf numFmtId="4" fontId="9" fillId="2" borderId="0" xfId="0" applyNumberFormat="1" applyFont="1" applyFill="1" applyAlignment="1">
      <alignment horizontal="center" wrapText="1"/>
    </xf>
    <xf numFmtId="3" fontId="3" fillId="0" borderId="4" xfId="0" applyNumberFormat="1" applyFont="1" applyBorder="1" applyAlignment="1">
      <alignment horizontal="center" vertical="center"/>
    </xf>
    <xf numFmtId="3" fontId="3" fillId="0" borderId="30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8" fillId="2" borderId="0" xfId="0" applyFont="1" applyFill="1" applyAlignment="1">
      <alignment vertical="center" wrapText="1"/>
    </xf>
    <xf numFmtId="0" fontId="3" fillId="7" borderId="4" xfId="0" applyFont="1" applyFill="1" applyBorder="1" applyAlignment="1">
      <alignment horizontal="center" vertical="center"/>
    </xf>
    <xf numFmtId="0" fontId="12" fillId="0" borderId="1" xfId="0" quotePrefix="1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2" fillId="0" borderId="8" xfId="0" quotePrefix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4" fillId="0" borderId="1" xfId="0" applyFont="1" applyBorder="1"/>
    <xf numFmtId="0" fontId="0" fillId="0" borderId="1" xfId="0" applyBorder="1" applyAlignment="1">
      <alignment vertical="center"/>
    </xf>
    <xf numFmtId="0" fontId="0" fillId="0" borderId="0" xfId="0" applyAlignment="1">
      <alignment wrapText="1"/>
    </xf>
    <xf numFmtId="43" fontId="0" fillId="2" borderId="0" xfId="2" applyFont="1" applyFill="1"/>
    <xf numFmtId="43" fontId="0" fillId="2" borderId="1" xfId="2" applyFont="1" applyFill="1" applyBorder="1"/>
    <xf numFmtId="4" fontId="3" fillId="0" borderId="30" xfId="0" applyNumberFormat="1" applyFont="1" applyBorder="1" applyAlignment="1">
      <alignment horizontal="center" vertical="center"/>
    </xf>
    <xf numFmtId="4" fontId="4" fillId="0" borderId="5" xfId="0" applyNumberFormat="1" applyFont="1" applyBorder="1" applyAlignment="1">
      <alignment horizontal="right" vertical="center"/>
    </xf>
    <xf numFmtId="3" fontId="3" fillId="0" borderId="5" xfId="0" applyNumberFormat="1" applyFont="1" applyBorder="1" applyAlignment="1">
      <alignment horizontal="center" vertical="center"/>
    </xf>
    <xf numFmtId="0" fontId="12" fillId="2" borderId="0" xfId="0" applyFont="1" applyFill="1" applyAlignment="1">
      <alignment vertical="center" wrapText="1"/>
    </xf>
    <xf numFmtId="0" fontId="4" fillId="2" borderId="13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3" fillId="2" borderId="29" xfId="0" applyFont="1" applyFill="1" applyBorder="1" applyAlignment="1">
      <alignment horizontal="left" vertical="center" wrapText="1"/>
    </xf>
    <xf numFmtId="0" fontId="3" fillId="2" borderId="30" xfId="0" applyFont="1" applyFill="1" applyBorder="1" applyAlignment="1">
      <alignment horizontal="left" vertical="center" wrapText="1"/>
    </xf>
    <xf numFmtId="0" fontId="4" fillId="2" borderId="31" xfId="0" applyFont="1" applyFill="1" applyBorder="1" applyAlignment="1">
      <alignment horizontal="left" vertical="center" wrapText="1"/>
    </xf>
    <xf numFmtId="0" fontId="4" fillId="2" borderId="32" xfId="0" applyFont="1" applyFill="1" applyBorder="1" applyAlignment="1">
      <alignment horizontal="left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 wrapText="1"/>
    </xf>
    <xf numFmtId="0" fontId="15" fillId="3" borderId="15" xfId="0" applyFont="1" applyFill="1" applyBorder="1" applyAlignment="1">
      <alignment horizontal="center" vertical="center"/>
    </xf>
    <xf numFmtId="0" fontId="15" fillId="3" borderId="16" xfId="0" applyFont="1" applyFill="1" applyBorder="1" applyAlignment="1">
      <alignment horizontal="center" vertical="center"/>
    </xf>
    <xf numFmtId="0" fontId="15" fillId="3" borderId="18" xfId="0" applyFont="1" applyFill="1" applyBorder="1" applyAlignment="1">
      <alignment horizontal="center" vertical="center"/>
    </xf>
    <xf numFmtId="0" fontId="15" fillId="3" borderId="19" xfId="0" applyFont="1" applyFill="1" applyBorder="1" applyAlignment="1">
      <alignment horizontal="center" vertical="center"/>
    </xf>
    <xf numFmtId="0" fontId="2" fillId="3" borderId="26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27" xfId="0" applyFont="1" applyFill="1" applyBorder="1" applyAlignment="1">
      <alignment horizontal="center" vertical="center" wrapText="1"/>
    </xf>
    <xf numFmtId="0" fontId="2" fillId="3" borderId="28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 wrapText="1"/>
    </xf>
    <xf numFmtId="0" fontId="12" fillId="2" borderId="0" xfId="0" applyFont="1" applyFill="1" applyAlignment="1">
      <alignment vertical="center" wrapText="1"/>
    </xf>
    <xf numFmtId="0" fontId="2" fillId="2" borderId="0" xfId="0" applyFont="1" applyFill="1"/>
    <xf numFmtId="0" fontId="2" fillId="3" borderId="6" xfId="0" applyFont="1" applyFill="1" applyBorder="1" applyAlignment="1">
      <alignment horizontal="left" vertical="center" wrapText="1"/>
    </xf>
    <xf numFmtId="0" fontId="2" fillId="3" borderId="7" xfId="0" applyFont="1" applyFill="1" applyBorder="1" applyAlignment="1">
      <alignment horizontal="left" vertical="center" wrapText="1"/>
    </xf>
    <xf numFmtId="0" fontId="12" fillId="2" borderId="0" xfId="0" applyFont="1" applyFill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  <xf numFmtId="0" fontId="3" fillId="8" borderId="2" xfId="0" applyFont="1" applyFill="1" applyBorder="1" applyAlignment="1">
      <alignment horizontal="center" vertical="center"/>
    </xf>
    <xf numFmtId="0" fontId="3" fillId="8" borderId="3" xfId="0" applyFont="1" applyFill="1" applyBorder="1" applyAlignment="1">
      <alignment horizontal="center" vertical="center"/>
    </xf>
    <xf numFmtId="0" fontId="3" fillId="8" borderId="4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7" borderId="2" xfId="0" applyFont="1" applyFill="1" applyBorder="1" applyAlignment="1">
      <alignment horizontal="center" vertical="center"/>
    </xf>
    <xf numFmtId="0" fontId="3" fillId="7" borderId="3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20" fillId="2" borderId="0" xfId="0" applyFont="1" applyFill="1" applyAlignment="1" applyProtection="1">
      <alignment horizontal="left" vertical="center"/>
      <protection locked="0"/>
    </xf>
    <xf numFmtId="0" fontId="2" fillId="2" borderId="0" xfId="0" applyFont="1" applyFill="1" applyAlignment="1" applyProtection="1">
      <alignment horizontal="left" vertical="center"/>
      <protection locked="0"/>
    </xf>
    <xf numFmtId="0" fontId="0" fillId="2" borderId="0" xfId="0" applyFill="1" applyAlignment="1" applyProtection="1">
      <alignment horizontal="left" vertical="center"/>
      <protection locked="0"/>
    </xf>
    <xf numFmtId="0" fontId="2" fillId="2" borderId="33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left" vertical="center" wrapText="1"/>
    </xf>
    <xf numFmtId="0" fontId="3" fillId="5" borderId="36" xfId="0" applyFont="1" applyFill="1" applyBorder="1" applyAlignment="1">
      <alignment horizontal="center" vertical="center"/>
    </xf>
    <xf numFmtId="0" fontId="3" fillId="5" borderId="37" xfId="0" applyFont="1" applyFill="1" applyBorder="1" applyAlignment="1">
      <alignment horizontal="center" vertical="center"/>
    </xf>
    <xf numFmtId="0" fontId="3" fillId="5" borderId="38" xfId="0" applyFont="1" applyFill="1" applyBorder="1" applyAlignment="1">
      <alignment horizontal="center" vertical="center"/>
    </xf>
    <xf numFmtId="0" fontId="3" fillId="6" borderId="36" xfId="0" applyFont="1" applyFill="1" applyBorder="1" applyAlignment="1">
      <alignment horizontal="center" vertical="center"/>
    </xf>
    <xf numFmtId="0" fontId="3" fillId="6" borderId="37" xfId="0" applyFont="1" applyFill="1" applyBorder="1" applyAlignment="1">
      <alignment horizontal="center" vertical="center"/>
    </xf>
    <xf numFmtId="0" fontId="3" fillId="6" borderId="38" xfId="0" applyFont="1" applyFill="1" applyBorder="1" applyAlignment="1">
      <alignment horizontal="center" vertical="center"/>
    </xf>
    <xf numFmtId="0" fontId="3" fillId="7" borderId="36" xfId="0" applyFont="1" applyFill="1" applyBorder="1" applyAlignment="1">
      <alignment horizontal="center" vertical="center"/>
    </xf>
    <xf numFmtId="0" fontId="3" fillId="7" borderId="37" xfId="0" applyFont="1" applyFill="1" applyBorder="1" applyAlignment="1">
      <alignment horizontal="center" vertical="center"/>
    </xf>
    <xf numFmtId="0" fontId="3" fillId="8" borderId="36" xfId="0" applyFont="1" applyFill="1" applyBorder="1" applyAlignment="1">
      <alignment horizontal="center" vertical="center"/>
    </xf>
    <xf numFmtId="0" fontId="3" fillId="8" borderId="37" xfId="0" applyFont="1" applyFill="1" applyBorder="1" applyAlignment="1">
      <alignment horizontal="center" vertical="center"/>
    </xf>
    <xf numFmtId="0" fontId="3" fillId="8" borderId="38" xfId="0" applyFont="1" applyFill="1" applyBorder="1" applyAlignment="1">
      <alignment horizontal="center" vertical="center"/>
    </xf>
    <xf numFmtId="0" fontId="3" fillId="3" borderId="36" xfId="0" applyFont="1" applyFill="1" applyBorder="1" applyAlignment="1">
      <alignment horizontal="center" vertical="center"/>
    </xf>
    <xf numFmtId="0" fontId="3" fillId="3" borderId="37" xfId="0" applyFont="1" applyFill="1" applyBorder="1" applyAlignment="1">
      <alignment horizontal="center" vertical="center"/>
    </xf>
    <xf numFmtId="0" fontId="3" fillId="3" borderId="38" xfId="0" applyFont="1" applyFill="1" applyBorder="1" applyAlignment="1">
      <alignment horizontal="center" vertical="center"/>
    </xf>
    <xf numFmtId="0" fontId="3" fillId="4" borderId="33" xfId="0" applyFont="1" applyFill="1" applyBorder="1" applyAlignment="1">
      <alignment horizontal="center" vertical="center"/>
    </xf>
    <xf numFmtId="0" fontId="3" fillId="4" borderId="34" xfId="0" applyFont="1" applyFill="1" applyBorder="1" applyAlignment="1">
      <alignment horizontal="center" vertical="center"/>
    </xf>
    <xf numFmtId="0" fontId="3" fillId="4" borderId="35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left" vertical="center" wrapText="1"/>
    </xf>
    <xf numFmtId="0" fontId="18" fillId="0" borderId="33" xfId="0" applyFont="1" applyBorder="1" applyAlignment="1">
      <alignment horizontal="center" vertical="center"/>
    </xf>
    <xf numFmtId="0" fontId="12" fillId="0" borderId="34" xfId="0" quotePrefix="1" applyFont="1" applyBorder="1" applyAlignment="1">
      <alignment horizontal="center" vertical="center" wrapText="1"/>
    </xf>
    <xf numFmtId="0" fontId="18" fillId="0" borderId="34" xfId="0" applyFont="1" applyBorder="1" applyAlignment="1">
      <alignment horizontal="center" vertical="center" wrapText="1"/>
    </xf>
    <xf numFmtId="0" fontId="18" fillId="0" borderId="37" xfId="0" applyFont="1" applyBorder="1" applyAlignment="1">
      <alignment horizontal="center" vertical="center" wrapText="1"/>
    </xf>
    <xf numFmtId="0" fontId="12" fillId="0" borderId="35" xfId="0" quotePrefix="1" applyFont="1" applyBorder="1" applyAlignment="1">
      <alignment horizontal="center" vertical="center" wrapText="1"/>
    </xf>
    <xf numFmtId="0" fontId="18" fillId="0" borderId="39" xfId="0" applyFont="1" applyBorder="1" applyAlignment="1">
      <alignment horizontal="center" vertical="center"/>
    </xf>
    <xf numFmtId="0" fontId="12" fillId="0" borderId="40" xfId="0" quotePrefix="1" applyFont="1" applyBorder="1" applyAlignment="1">
      <alignment horizontal="center" vertical="center" wrapText="1"/>
    </xf>
    <xf numFmtId="0" fontId="4" fillId="2" borderId="41" xfId="0" applyFont="1" applyFill="1" applyBorder="1" applyAlignment="1">
      <alignment vertical="center"/>
    </xf>
    <xf numFmtId="3" fontId="4" fillId="0" borderId="42" xfId="0" applyNumberFormat="1" applyFont="1" applyBorder="1" applyAlignment="1" applyProtection="1">
      <alignment horizontal="center" vertical="center"/>
      <protection locked="0"/>
    </xf>
    <xf numFmtId="10" fontId="4" fillId="0" borderId="1" xfId="1" applyNumberFormat="1" applyFont="1" applyBorder="1" applyAlignment="1">
      <alignment horizontal="center" vertical="center"/>
    </xf>
    <xf numFmtId="165" fontId="4" fillId="0" borderId="7" xfId="0" applyNumberFormat="1" applyFont="1" applyBorder="1" applyAlignment="1" applyProtection="1">
      <alignment horizontal="right" vertical="center"/>
      <protection locked="0"/>
    </xf>
    <xf numFmtId="165" fontId="4" fillId="0" borderId="5" xfId="0" applyNumberFormat="1" applyFont="1" applyBorder="1" applyAlignment="1" applyProtection="1">
      <alignment horizontal="right" vertical="center"/>
      <protection locked="0"/>
    </xf>
    <xf numFmtId="10" fontId="4" fillId="0" borderId="10" xfId="0" applyNumberFormat="1" applyFont="1" applyBorder="1" applyAlignment="1">
      <alignment horizontal="center" vertical="center"/>
    </xf>
    <xf numFmtId="0" fontId="4" fillId="2" borderId="43" xfId="0" applyFont="1" applyFill="1" applyBorder="1" applyAlignment="1">
      <alignment vertical="center"/>
    </xf>
    <xf numFmtId="3" fontId="4" fillId="0" borderId="12" xfId="0" applyNumberFormat="1" applyFont="1" applyBorder="1" applyAlignment="1" applyProtection="1">
      <alignment horizontal="center" vertical="center"/>
      <protection locked="0"/>
    </xf>
    <xf numFmtId="165" fontId="4" fillId="0" borderId="1" xfId="0" applyNumberFormat="1" applyFont="1" applyBorder="1" applyAlignment="1" applyProtection="1">
      <alignment horizontal="right" vertical="center"/>
      <protection locked="0"/>
    </xf>
    <xf numFmtId="165" fontId="4" fillId="0" borderId="2" xfId="0" applyNumberFormat="1" applyFont="1" applyBorder="1" applyAlignment="1" applyProtection="1">
      <alignment horizontal="right" vertical="center"/>
      <protection locked="0"/>
    </xf>
    <xf numFmtId="3" fontId="4" fillId="0" borderId="12" xfId="0" quotePrefix="1" applyNumberFormat="1" applyFont="1" applyBorder="1" applyAlignment="1" applyProtection="1">
      <alignment horizontal="center" vertical="center"/>
      <protection locked="0"/>
    </xf>
    <xf numFmtId="0" fontId="4" fillId="2" borderId="44" xfId="0" applyFont="1" applyFill="1" applyBorder="1" applyAlignment="1">
      <alignment vertical="center"/>
    </xf>
    <xf numFmtId="0" fontId="3" fillId="2" borderId="20" xfId="0" applyFont="1" applyFill="1" applyBorder="1" applyAlignment="1">
      <alignment vertical="center"/>
    </xf>
    <xf numFmtId="3" fontId="3" fillId="0" borderId="45" xfId="0" applyNumberFormat="1" applyFont="1" applyBorder="1" applyAlignment="1">
      <alignment horizontal="center" vertical="center"/>
    </xf>
    <xf numFmtId="10" fontId="3" fillId="0" borderId="24" xfId="1" applyNumberFormat="1" applyFont="1" applyBorder="1" applyAlignment="1">
      <alignment horizontal="center" vertical="center"/>
    </xf>
    <xf numFmtId="165" fontId="3" fillId="0" borderId="46" xfId="0" applyNumberFormat="1" applyFont="1" applyBorder="1" applyAlignment="1">
      <alignment horizontal="right" vertical="center"/>
    </xf>
    <xf numFmtId="10" fontId="3" fillId="0" borderId="47" xfId="0" applyNumberFormat="1" applyFont="1" applyBorder="1" applyAlignment="1">
      <alignment horizontal="center" vertical="center"/>
    </xf>
    <xf numFmtId="0" fontId="10" fillId="2" borderId="0" xfId="0" applyFont="1" applyFill="1" applyAlignment="1">
      <alignment vertical="center" wrapText="1"/>
    </xf>
    <xf numFmtId="0" fontId="0" fillId="2" borderId="0" xfId="0" applyFill="1" applyAlignment="1">
      <alignment vertical="center" wrapText="1"/>
    </xf>
    <xf numFmtId="4" fontId="9" fillId="2" borderId="0" xfId="0" applyNumberFormat="1" applyFont="1" applyFill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0" fontId="9" fillId="2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15" fillId="3" borderId="26" xfId="0" applyFont="1" applyFill="1" applyBorder="1" applyAlignment="1">
      <alignment horizontal="center" vertical="center"/>
    </xf>
    <xf numFmtId="0" fontId="15" fillId="3" borderId="27" xfId="0" applyFont="1" applyFill="1" applyBorder="1" applyAlignment="1">
      <alignment horizontal="center" vertical="center"/>
    </xf>
    <xf numFmtId="0" fontId="15" fillId="3" borderId="0" xfId="0" applyFont="1" applyFill="1" applyAlignment="1">
      <alignment horizontal="center" vertical="center"/>
    </xf>
    <xf numFmtId="0" fontId="15" fillId="3" borderId="28" xfId="0" applyFont="1" applyFill="1" applyBorder="1" applyAlignment="1">
      <alignment horizontal="center" vertical="center"/>
    </xf>
    <xf numFmtId="0" fontId="15" fillId="3" borderId="22" xfId="0" applyFont="1" applyFill="1" applyBorder="1" applyAlignment="1">
      <alignment horizontal="center" vertical="center"/>
    </xf>
    <xf numFmtId="0" fontId="12" fillId="0" borderId="33" xfId="0" applyFont="1" applyBorder="1" applyAlignment="1">
      <alignment horizontal="center" vertical="center" wrapText="1"/>
    </xf>
    <xf numFmtId="0" fontId="18" fillId="0" borderId="35" xfId="0" quotePrefix="1" applyFont="1" applyBorder="1" applyAlignment="1">
      <alignment horizontal="center" vertical="center" wrapText="1"/>
    </xf>
    <xf numFmtId="3" fontId="4" fillId="0" borderId="42" xfId="0" applyNumberFormat="1" applyFont="1" applyBorder="1" applyAlignment="1">
      <alignment horizontal="center" vertical="center"/>
    </xf>
    <xf numFmtId="10" fontId="4" fillId="0" borderId="7" xfId="0" applyNumberFormat="1" applyFont="1" applyBorder="1" applyAlignment="1">
      <alignment horizontal="center" vertical="center"/>
    </xf>
    <xf numFmtId="165" fontId="4" fillId="0" borderId="7" xfId="0" applyNumberFormat="1" applyFont="1" applyBorder="1" applyAlignment="1">
      <alignment horizontal="right" vertical="center"/>
    </xf>
    <xf numFmtId="165" fontId="4" fillId="0" borderId="5" xfId="0" applyNumberFormat="1" applyFont="1" applyBorder="1" applyAlignment="1">
      <alignment horizontal="right" vertical="center"/>
    </xf>
    <xf numFmtId="3" fontId="4" fillId="0" borderId="11" xfId="0" applyNumberFormat="1" applyFont="1" applyBorder="1" applyAlignment="1">
      <alignment horizontal="center" vertical="center"/>
    </xf>
    <xf numFmtId="165" fontId="4" fillId="0" borderId="7" xfId="0" applyNumberFormat="1" applyFont="1" applyBorder="1" applyAlignment="1">
      <alignment vertical="center"/>
    </xf>
    <xf numFmtId="10" fontId="4" fillId="0" borderId="10" xfId="1" applyNumberFormat="1" applyFont="1" applyBorder="1" applyAlignment="1">
      <alignment horizontal="center" vertical="center"/>
    </xf>
    <xf numFmtId="3" fontId="4" fillId="0" borderId="12" xfId="0" applyNumberFormat="1" applyFont="1" applyBorder="1" applyAlignment="1">
      <alignment horizontal="center" vertical="center"/>
    </xf>
    <xf numFmtId="165" fontId="4" fillId="0" borderId="1" xfId="0" applyNumberFormat="1" applyFont="1" applyBorder="1" applyAlignment="1">
      <alignment horizontal="right" vertical="center"/>
    </xf>
    <xf numFmtId="165" fontId="4" fillId="0" borderId="2" xfId="0" applyNumberFormat="1" applyFont="1" applyBorder="1" applyAlignment="1">
      <alignment horizontal="right" vertical="center"/>
    </xf>
    <xf numFmtId="165" fontId="4" fillId="0" borderId="1" xfId="0" applyNumberFormat="1" applyFont="1" applyBorder="1" applyAlignment="1">
      <alignment vertical="center"/>
    </xf>
    <xf numFmtId="3" fontId="4" fillId="0" borderId="12" xfId="0" quotePrefix="1" applyNumberFormat="1" applyFont="1" applyBorder="1" applyAlignment="1">
      <alignment horizontal="center" vertical="center"/>
    </xf>
    <xf numFmtId="165" fontId="4" fillId="0" borderId="2" xfId="0" quotePrefix="1" applyNumberFormat="1" applyFont="1" applyBorder="1" applyAlignment="1">
      <alignment horizontal="right" vertical="center"/>
    </xf>
    <xf numFmtId="165" fontId="3" fillId="0" borderId="24" xfId="0" applyNumberFormat="1" applyFont="1" applyBorder="1" applyAlignment="1">
      <alignment vertical="center"/>
    </xf>
    <xf numFmtId="165" fontId="3" fillId="0" borderId="48" xfId="1" applyNumberFormat="1" applyFont="1" applyBorder="1" applyAlignment="1">
      <alignment vertical="center"/>
    </xf>
    <xf numFmtId="10" fontId="3" fillId="0" borderId="25" xfId="1" applyNumberFormat="1" applyFont="1" applyBorder="1" applyAlignment="1">
      <alignment horizontal="center" vertical="center"/>
    </xf>
    <xf numFmtId="164" fontId="0" fillId="2" borderId="0" xfId="0" applyNumberFormat="1" applyFill="1" applyAlignment="1">
      <alignment vertical="center"/>
    </xf>
  </cellXfs>
  <cellStyles count="3">
    <cellStyle name="Coma" xfId="2" builtinId="3"/>
    <cellStyle name="Normal" xfId="0" builtinId="0"/>
    <cellStyle name="Percentatge" xfId="1" builtinId="5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1557337</xdr:colOff>
      <xdr:row>2</xdr:row>
      <xdr:rowOff>142875</xdr:rowOff>
    </xdr:to>
    <xdr:pic>
      <xdr:nvPicPr>
        <xdr:cNvPr id="2" name="I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514475" cy="4857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3</xdr:row>
      <xdr:rowOff>180</xdr:rowOff>
    </xdr:to>
    <xdr:pic>
      <xdr:nvPicPr>
        <xdr:cNvPr id="2" name="I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5033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3</xdr:row>
      <xdr:rowOff>180</xdr:rowOff>
    </xdr:to>
    <xdr:pic>
      <xdr:nvPicPr>
        <xdr:cNvPr id="2" name="I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5033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3</xdr:row>
      <xdr:rowOff>180</xdr:rowOff>
    </xdr:to>
    <xdr:pic>
      <xdr:nvPicPr>
        <xdr:cNvPr id="2" name="I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5033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07"/>
  <sheetViews>
    <sheetView zoomScale="80" zoomScaleNormal="80" workbookViewId="0">
      <selection activeCell="D43" sqref="D43"/>
    </sheetView>
  </sheetViews>
  <sheetFormatPr defaultColWidth="9.125" defaultRowHeight="14.3" x14ac:dyDescent="0.25"/>
  <cols>
    <col min="1" max="1" width="26.125" customWidth="1"/>
    <col min="2" max="2" width="11.5" style="11" customWidth="1"/>
    <col min="3" max="3" width="12.75" customWidth="1"/>
    <col min="4" max="4" width="15.5" customWidth="1"/>
    <col min="5" max="5" width="14.5" customWidth="1"/>
    <col min="6" max="6" width="11.5" customWidth="1"/>
    <col min="7" max="7" width="10.875" customWidth="1"/>
    <col min="8" max="8" width="10.875" style="11" customWidth="1"/>
    <col min="9" max="9" width="17.25" customWidth="1"/>
    <col min="10" max="10" width="16.5" customWidth="1"/>
    <col min="11" max="11" width="11.5" customWidth="1"/>
    <col min="12" max="12" width="17.5" customWidth="1"/>
    <col min="13" max="13" width="11.75" customWidth="1"/>
    <col min="14" max="14" width="18.875" style="11" customWidth="1"/>
    <col min="15" max="15" width="19.75" customWidth="1"/>
    <col min="16" max="16" width="11.5" customWidth="1"/>
    <col min="17" max="18" width="14.5" customWidth="1"/>
    <col min="19" max="19" width="18.875" customWidth="1"/>
    <col min="20" max="20" width="19.5" customWidth="1"/>
    <col min="21" max="21" width="11.125" customWidth="1"/>
    <col min="22" max="22" width="15.5" customWidth="1"/>
    <col min="23" max="23" width="10" customWidth="1"/>
    <col min="24" max="24" width="14.5" customWidth="1"/>
    <col min="25" max="25" width="13.875" customWidth="1"/>
    <col min="26" max="26" width="9.75" customWidth="1"/>
    <col min="27" max="27" width="9.125" customWidth="1"/>
    <col min="28" max="28" width="12.5" customWidth="1"/>
    <col min="29" max="29" width="15.5" customWidth="1"/>
    <col min="30" max="30" width="18.875" customWidth="1"/>
    <col min="31" max="31" width="14.5" customWidth="1"/>
  </cols>
  <sheetData>
    <row r="1" spans="1:31" ht="14.95" x14ac:dyDescent="0.25">
      <c r="A1" s="1"/>
      <c r="B1" s="10"/>
      <c r="C1" s="1"/>
      <c r="D1" s="1"/>
      <c r="E1" s="1"/>
      <c r="F1" s="1"/>
      <c r="G1" s="1"/>
      <c r="H1" s="10"/>
      <c r="I1" s="1"/>
      <c r="J1" s="1"/>
      <c r="K1" s="1"/>
      <c r="L1" s="1"/>
      <c r="M1" s="1"/>
      <c r="P1" s="1"/>
      <c r="Q1" s="1"/>
      <c r="R1" s="1"/>
      <c r="V1" s="1"/>
      <c r="W1" s="1"/>
      <c r="X1" s="1"/>
      <c r="AC1" s="1"/>
      <c r="AD1" s="1"/>
      <c r="AE1" s="1"/>
    </row>
    <row r="2" spans="1:31" ht="14.95" x14ac:dyDescent="0.25">
      <c r="A2" s="1"/>
      <c r="B2" s="10"/>
      <c r="C2" s="1"/>
      <c r="D2" s="1"/>
      <c r="E2" s="1"/>
      <c r="F2" s="1"/>
      <c r="G2" s="1"/>
      <c r="H2" s="10"/>
      <c r="I2" s="1"/>
      <c r="J2" s="1"/>
      <c r="K2" s="1"/>
      <c r="L2" s="1"/>
      <c r="M2" s="1"/>
      <c r="P2" s="1"/>
      <c r="Q2" s="1"/>
      <c r="R2" s="1"/>
      <c r="V2" s="1"/>
      <c r="W2" s="1"/>
      <c r="X2" s="1"/>
      <c r="AC2" s="1"/>
      <c r="AD2" s="1"/>
      <c r="AE2" s="1"/>
    </row>
    <row r="3" spans="1:31" ht="14.95" x14ac:dyDescent="0.25">
      <c r="A3" s="1"/>
      <c r="B3" s="10"/>
      <c r="C3" s="1"/>
      <c r="D3" s="1"/>
      <c r="E3" s="1"/>
      <c r="F3" s="1"/>
      <c r="G3" s="1"/>
      <c r="H3" s="10"/>
      <c r="I3" s="1"/>
      <c r="J3" s="1"/>
      <c r="K3" s="1"/>
      <c r="L3" s="1"/>
      <c r="M3" s="1"/>
      <c r="P3" s="1"/>
      <c r="Q3" s="1"/>
      <c r="R3" s="1"/>
      <c r="V3" s="1"/>
      <c r="W3" s="1"/>
      <c r="X3" s="1"/>
      <c r="AC3" s="1"/>
      <c r="AD3" s="1"/>
      <c r="AE3" s="1"/>
    </row>
    <row r="4" spans="1:31" s="1" customFormat="1" ht="14.95" x14ac:dyDescent="0.25">
      <c r="B4" s="10"/>
      <c r="H4" s="10"/>
      <c r="N4" s="10"/>
    </row>
    <row r="5" spans="1:31" s="1" customFormat="1" ht="14.95" x14ac:dyDescent="0.25">
      <c r="B5" s="10"/>
      <c r="H5" s="10"/>
      <c r="N5" s="10"/>
    </row>
    <row r="6" spans="1:31" s="1" customFormat="1" ht="30.75" customHeight="1" x14ac:dyDescent="0.25">
      <c r="A6" s="24" t="s">
        <v>18</v>
      </c>
      <c r="B6" s="10"/>
      <c r="H6" s="10"/>
      <c r="N6" s="10"/>
    </row>
    <row r="7" spans="1:31" s="1" customFormat="1" ht="6.8" customHeight="1" x14ac:dyDescent="0.25">
      <c r="A7" s="2"/>
      <c r="B7" s="10"/>
      <c r="H7" s="10"/>
      <c r="N7" s="10"/>
    </row>
    <row r="8" spans="1:31" s="1" customFormat="1" ht="24.8" customHeight="1" x14ac:dyDescent="0.3">
      <c r="A8" s="21" t="s">
        <v>17</v>
      </c>
      <c r="B8" s="22"/>
      <c r="C8" s="23"/>
      <c r="D8" s="23"/>
      <c r="E8" s="23"/>
      <c r="F8" s="23"/>
      <c r="H8" s="10"/>
      <c r="J8" s="23"/>
      <c r="K8" s="23"/>
      <c r="L8" s="23"/>
      <c r="N8" s="10"/>
      <c r="P8" s="23"/>
      <c r="Q8" s="23"/>
      <c r="R8" s="23"/>
      <c r="V8" s="23"/>
      <c r="W8" s="23"/>
      <c r="X8" s="23"/>
      <c r="AC8" s="23"/>
      <c r="AD8" s="23"/>
      <c r="AE8" s="23"/>
    </row>
    <row r="9" spans="1:31" s="1" customFormat="1" ht="34.5" customHeight="1" x14ac:dyDescent="0.25">
      <c r="A9" s="112" t="s">
        <v>40</v>
      </c>
      <c r="B9" s="112"/>
      <c r="C9" s="112"/>
      <c r="D9" s="112"/>
      <c r="E9" s="112"/>
      <c r="F9" s="38"/>
      <c r="H9" s="10"/>
      <c r="L9" s="38"/>
      <c r="N9" s="10"/>
      <c r="R9" s="38"/>
      <c r="X9" s="38"/>
      <c r="AE9" s="38"/>
    </row>
    <row r="10" spans="1:31" ht="16.5" customHeight="1" x14ac:dyDescent="0.25">
      <c r="A10" s="1"/>
      <c r="B10" s="10"/>
      <c r="C10" s="1"/>
      <c r="D10" s="1"/>
      <c r="E10" s="1"/>
      <c r="F10" s="1"/>
      <c r="G10" s="1"/>
      <c r="H10" s="10"/>
      <c r="I10" s="1"/>
      <c r="J10" s="1"/>
      <c r="K10" s="1"/>
      <c r="L10" s="1"/>
      <c r="M10" s="1"/>
      <c r="P10" s="1"/>
      <c r="Q10" s="1"/>
      <c r="R10" s="1"/>
      <c r="V10" s="1"/>
      <c r="W10" s="1"/>
      <c r="X10" s="1"/>
      <c r="AC10" s="1"/>
      <c r="AD10" s="1"/>
      <c r="AE10" s="1"/>
    </row>
    <row r="11" spans="1:31" ht="39.1" customHeight="1" x14ac:dyDescent="0.25">
      <c r="A11" s="3"/>
      <c r="B11" s="116" t="s">
        <v>8</v>
      </c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</row>
    <row r="12" spans="1:31" ht="30.1" customHeight="1" x14ac:dyDescent="0.25">
      <c r="A12" s="113" t="s">
        <v>13</v>
      </c>
      <c r="B12" s="117" t="s">
        <v>5</v>
      </c>
      <c r="C12" s="118"/>
      <c r="D12" s="118"/>
      <c r="E12" s="118"/>
      <c r="F12" s="119"/>
      <c r="G12" s="120" t="s">
        <v>3</v>
      </c>
      <c r="H12" s="121"/>
      <c r="I12" s="121"/>
      <c r="J12" s="121"/>
      <c r="K12" s="122"/>
      <c r="L12" s="128" t="s">
        <v>4</v>
      </c>
      <c r="M12" s="129"/>
      <c r="N12" s="129"/>
      <c r="O12" s="129"/>
      <c r="P12" s="76"/>
      <c r="Q12" s="123" t="s">
        <v>30</v>
      </c>
      <c r="R12" s="124"/>
      <c r="S12" s="124"/>
      <c r="T12" s="124"/>
      <c r="U12" s="125"/>
      <c r="V12" s="126" t="s">
        <v>6</v>
      </c>
      <c r="W12" s="126"/>
      <c r="X12" s="126"/>
      <c r="Y12" s="126"/>
      <c r="Z12" s="126"/>
      <c r="AA12" s="127" t="s">
        <v>21</v>
      </c>
      <c r="AB12" s="127"/>
      <c r="AC12" s="127"/>
      <c r="AD12" s="127"/>
      <c r="AE12" s="127"/>
    </row>
    <row r="13" spans="1:31" ht="39.1" customHeight="1" x14ac:dyDescent="0.25">
      <c r="A13" s="114"/>
      <c r="B13" s="78" t="s">
        <v>9</v>
      </c>
      <c r="C13" s="77" t="s">
        <v>10</v>
      </c>
      <c r="D13" s="79" t="s">
        <v>32</v>
      </c>
      <c r="E13" s="80" t="s">
        <v>33</v>
      </c>
      <c r="F13" s="81" t="s">
        <v>20</v>
      </c>
      <c r="G13" s="78" t="s">
        <v>9</v>
      </c>
      <c r="H13" s="77" t="s">
        <v>10</v>
      </c>
      <c r="I13" s="79" t="s">
        <v>32</v>
      </c>
      <c r="J13" s="80" t="s">
        <v>33</v>
      </c>
      <c r="K13" s="81" t="s">
        <v>20</v>
      </c>
      <c r="L13" s="78" t="s">
        <v>9</v>
      </c>
      <c r="M13" s="77" t="s">
        <v>10</v>
      </c>
      <c r="N13" s="79" t="s">
        <v>34</v>
      </c>
      <c r="O13" s="80" t="s">
        <v>35</v>
      </c>
      <c r="P13" s="81" t="s">
        <v>20</v>
      </c>
      <c r="Q13" s="78" t="s">
        <v>9</v>
      </c>
      <c r="R13" s="77" t="s">
        <v>10</v>
      </c>
      <c r="S13" s="79" t="s">
        <v>36</v>
      </c>
      <c r="T13" s="80" t="s">
        <v>37</v>
      </c>
      <c r="U13" s="81" t="s">
        <v>20</v>
      </c>
      <c r="V13" s="78" t="s">
        <v>9</v>
      </c>
      <c r="W13" s="77" t="s">
        <v>10</v>
      </c>
      <c r="X13" s="79" t="s">
        <v>36</v>
      </c>
      <c r="Y13" s="80" t="s">
        <v>37</v>
      </c>
      <c r="Z13" s="81" t="s">
        <v>20</v>
      </c>
      <c r="AA13" s="78" t="s">
        <v>9</v>
      </c>
      <c r="AB13" s="77" t="s">
        <v>10</v>
      </c>
      <c r="AC13" s="79" t="s">
        <v>36</v>
      </c>
      <c r="AD13" s="80" t="s">
        <v>37</v>
      </c>
      <c r="AE13" s="81" t="s">
        <v>20</v>
      </c>
    </row>
    <row r="14" spans="1:31" s="29" customFormat="1" ht="36" customHeight="1" x14ac:dyDescent="0.25">
      <c r="A14" s="64" t="s">
        <v>0</v>
      </c>
      <c r="B14" s="12"/>
      <c r="C14" s="25"/>
      <c r="D14" s="25"/>
      <c r="E14" s="40"/>
      <c r="F14" s="27"/>
      <c r="G14" s="12"/>
      <c r="H14" s="25"/>
      <c r="I14" s="25"/>
      <c r="J14" s="40"/>
      <c r="K14" s="27"/>
      <c r="L14" s="12"/>
      <c r="M14" s="25"/>
      <c r="N14" s="25"/>
      <c r="O14" s="40"/>
      <c r="P14" s="27"/>
      <c r="Q14" s="28"/>
      <c r="R14" s="25"/>
      <c r="S14" s="25"/>
      <c r="T14" s="26"/>
      <c r="U14" s="28"/>
      <c r="V14" s="25"/>
      <c r="W14" s="25"/>
      <c r="X14" s="26"/>
      <c r="Y14" s="27"/>
      <c r="Z14" s="28"/>
      <c r="AA14" s="25"/>
      <c r="AB14" s="25"/>
      <c r="AC14" s="26"/>
      <c r="AD14" s="25"/>
      <c r="AE14" s="82"/>
    </row>
    <row r="15" spans="1:31" s="29" customFormat="1" ht="36" customHeight="1" x14ac:dyDescent="0.25">
      <c r="A15" s="65" t="s">
        <v>27</v>
      </c>
      <c r="B15" s="12"/>
      <c r="C15" s="25"/>
      <c r="D15" s="25"/>
      <c r="E15" s="40"/>
      <c r="F15" s="27"/>
      <c r="G15" s="12"/>
      <c r="H15" s="25"/>
      <c r="I15" s="25"/>
      <c r="J15" s="40"/>
      <c r="K15" s="27"/>
      <c r="L15" s="12"/>
      <c r="M15" s="25"/>
      <c r="N15" s="25"/>
      <c r="O15" s="40"/>
      <c r="P15" s="27"/>
      <c r="Q15" s="28"/>
      <c r="R15" s="25"/>
      <c r="S15" s="25"/>
      <c r="T15" s="26"/>
      <c r="U15" s="28"/>
      <c r="V15" s="25"/>
      <c r="W15" s="25"/>
      <c r="X15" s="26"/>
      <c r="Y15" s="27"/>
      <c r="Z15" s="28"/>
      <c r="AA15" s="25"/>
      <c r="AB15" s="25"/>
      <c r="AC15" s="26"/>
      <c r="AD15" s="25"/>
      <c r="AE15" s="82"/>
    </row>
    <row r="16" spans="1:31" s="29" customFormat="1" ht="36" customHeight="1" x14ac:dyDescent="0.25">
      <c r="A16" s="65" t="s">
        <v>28</v>
      </c>
      <c r="B16" s="12"/>
      <c r="C16" s="25"/>
      <c r="D16" s="25"/>
      <c r="E16" s="40"/>
      <c r="F16" s="27"/>
      <c r="G16" s="12"/>
      <c r="H16" s="25"/>
      <c r="I16" s="25"/>
      <c r="J16" s="40"/>
      <c r="K16" s="27"/>
      <c r="L16" s="12"/>
      <c r="M16" s="25"/>
      <c r="N16" s="25"/>
      <c r="O16" s="40"/>
      <c r="P16" s="27"/>
      <c r="Q16" s="28"/>
      <c r="R16" s="25"/>
      <c r="S16" s="25"/>
      <c r="T16" s="26"/>
      <c r="U16" s="28"/>
      <c r="V16" s="25"/>
      <c r="W16" s="25"/>
      <c r="X16" s="26"/>
      <c r="Y16" s="27"/>
      <c r="Z16" s="28"/>
      <c r="AA16" s="25"/>
      <c r="AB16" s="25"/>
      <c r="AC16" s="26"/>
      <c r="AD16" s="25"/>
      <c r="AE16" s="82"/>
    </row>
    <row r="17" spans="1:31" s="6" customFormat="1" ht="36" customHeight="1" x14ac:dyDescent="0.2">
      <c r="A17" s="65" t="s">
        <v>1</v>
      </c>
      <c r="B17" s="12"/>
      <c r="C17" s="4"/>
      <c r="D17" s="4"/>
      <c r="E17" s="41"/>
      <c r="F17" s="14"/>
      <c r="G17" s="12"/>
      <c r="H17" s="4"/>
      <c r="I17" s="4"/>
      <c r="J17" s="41"/>
      <c r="K17" s="14"/>
      <c r="L17" s="12"/>
      <c r="M17" s="4"/>
      <c r="N17" s="4"/>
      <c r="O17" s="41"/>
      <c r="P17" s="14"/>
      <c r="Q17" s="15"/>
      <c r="R17" s="4"/>
      <c r="S17" s="4"/>
      <c r="T17" s="5"/>
      <c r="U17" s="15"/>
      <c r="V17" s="4"/>
      <c r="W17" s="4"/>
      <c r="X17" s="5"/>
      <c r="Y17" s="14"/>
      <c r="Z17" s="15"/>
      <c r="AA17" s="4"/>
      <c r="AB17" s="4"/>
      <c r="AC17" s="5"/>
      <c r="AD17" s="4"/>
      <c r="AE17" s="83"/>
    </row>
    <row r="18" spans="1:31" s="6" customFormat="1" ht="36" customHeight="1" x14ac:dyDescent="0.2">
      <c r="A18" s="64" t="s">
        <v>19</v>
      </c>
      <c r="B18" s="13"/>
      <c r="C18" s="4"/>
      <c r="D18" s="4"/>
      <c r="E18" s="42"/>
      <c r="F18" s="14"/>
      <c r="G18" s="13"/>
      <c r="H18" s="4"/>
      <c r="I18" s="4"/>
      <c r="J18" s="42"/>
      <c r="K18" s="14"/>
      <c r="L18" s="13"/>
      <c r="M18" s="4"/>
      <c r="N18" s="4"/>
      <c r="O18" s="42"/>
      <c r="P18" s="14"/>
      <c r="Q18" s="16"/>
      <c r="R18" s="4"/>
      <c r="S18" s="4"/>
      <c r="T18" s="7"/>
      <c r="U18" s="16"/>
      <c r="V18" s="4"/>
      <c r="W18" s="4"/>
      <c r="X18" s="7"/>
      <c r="Y18" s="14"/>
      <c r="Z18" s="16"/>
      <c r="AA18" s="4"/>
      <c r="AB18" s="4"/>
      <c r="AC18" s="7"/>
      <c r="AD18" s="4"/>
      <c r="AE18" s="83"/>
    </row>
    <row r="19" spans="1:31" s="6" customFormat="1" ht="36" customHeight="1" x14ac:dyDescent="0.2">
      <c r="A19" s="66" t="s">
        <v>29</v>
      </c>
      <c r="B19" s="12"/>
      <c r="C19" s="4"/>
      <c r="D19" s="4"/>
      <c r="E19" s="41"/>
      <c r="F19" s="14"/>
      <c r="G19" s="12"/>
      <c r="H19" s="4"/>
      <c r="I19" s="83"/>
      <c r="K19" s="14"/>
      <c r="L19" s="12">
        <v>2</v>
      </c>
      <c r="M19" s="4"/>
      <c r="N19" s="40">
        <v>1333.24</v>
      </c>
      <c r="O19" s="40">
        <v>1613.22</v>
      </c>
      <c r="P19" s="14"/>
      <c r="Q19" s="15"/>
      <c r="R19" s="4"/>
      <c r="S19" s="4"/>
      <c r="T19" s="5"/>
      <c r="U19" s="15"/>
      <c r="V19" s="4"/>
      <c r="W19" s="4"/>
      <c r="X19" s="5"/>
      <c r="Y19" s="14"/>
      <c r="Z19" s="15"/>
      <c r="AA19" s="4"/>
      <c r="AB19" s="4"/>
      <c r="AC19" s="5"/>
      <c r="AD19" s="4"/>
      <c r="AE19" s="83"/>
    </row>
    <row r="20" spans="1:31" s="29" customFormat="1" ht="40.1" customHeight="1" x14ac:dyDescent="0.25">
      <c r="A20" s="64" t="s">
        <v>12</v>
      </c>
      <c r="B20" s="12"/>
      <c r="C20" s="25"/>
      <c r="D20" s="25"/>
      <c r="E20" s="40"/>
      <c r="F20" s="27"/>
      <c r="G20" s="12">
        <v>4</v>
      </c>
      <c r="H20" s="25"/>
      <c r="I20" s="89">
        <v>21083</v>
      </c>
      <c r="J20" s="40">
        <v>25510.43</v>
      </c>
      <c r="K20" s="27"/>
      <c r="L20" s="12"/>
      <c r="M20" s="25"/>
      <c r="N20" s="25"/>
      <c r="O20" s="40"/>
      <c r="P20" s="27"/>
      <c r="Q20" s="28"/>
      <c r="R20" s="25"/>
      <c r="S20" s="25"/>
      <c r="T20" s="26"/>
      <c r="U20" s="28"/>
      <c r="V20" s="25"/>
      <c r="W20" s="25"/>
      <c r="X20" s="26"/>
      <c r="Y20" s="27"/>
      <c r="Z20" s="28"/>
      <c r="AA20" s="25"/>
      <c r="AB20" s="25"/>
      <c r="AC20" s="26"/>
      <c r="AD20" s="25"/>
      <c r="AE20" s="82"/>
    </row>
    <row r="21" spans="1:31" s="6" customFormat="1" ht="40.1" customHeight="1" x14ac:dyDescent="0.2">
      <c r="A21" s="67" t="s">
        <v>14</v>
      </c>
      <c r="B21" s="63" t="s">
        <v>16</v>
      </c>
      <c r="C21" s="30" t="s">
        <v>16</v>
      </c>
      <c r="D21" s="30"/>
      <c r="E21" s="43"/>
      <c r="F21" s="31" t="s">
        <v>16</v>
      </c>
      <c r="G21" s="34" t="s">
        <v>16</v>
      </c>
      <c r="H21" s="30" t="s">
        <v>16</v>
      </c>
      <c r="I21" s="89">
        <v>5817.19</v>
      </c>
      <c r="J21" s="89">
        <v>7151.28</v>
      </c>
      <c r="K21" s="32" t="s">
        <v>16</v>
      </c>
      <c r="L21" s="33" t="s">
        <v>16</v>
      </c>
      <c r="M21" s="30" t="s">
        <v>16</v>
      </c>
      <c r="N21" s="89">
        <v>5695.89</v>
      </c>
      <c r="O21" s="89">
        <v>10468.9</v>
      </c>
      <c r="P21" s="31" t="s">
        <v>16</v>
      </c>
      <c r="Q21" s="34" t="s">
        <v>16</v>
      </c>
      <c r="R21" s="30" t="s">
        <v>16</v>
      </c>
      <c r="S21" s="30"/>
      <c r="T21" s="30" t="s">
        <v>16</v>
      </c>
      <c r="U21" s="34" t="s">
        <v>16</v>
      </c>
      <c r="V21" s="30" t="s">
        <v>16</v>
      </c>
      <c r="W21" s="30"/>
      <c r="X21" s="39"/>
      <c r="Y21" s="31" t="s">
        <v>16</v>
      </c>
      <c r="Z21" s="34" t="s">
        <v>16</v>
      </c>
      <c r="AA21" s="30" t="s">
        <v>16</v>
      </c>
      <c r="AB21" s="30"/>
      <c r="AC21" s="39"/>
      <c r="AD21" s="30"/>
      <c r="AE21" s="83"/>
    </row>
    <row r="22" spans="1:31" s="8" customFormat="1" ht="32.950000000000003" customHeight="1" x14ac:dyDescent="0.25">
      <c r="A22" s="68" t="s">
        <v>2</v>
      </c>
      <c r="B22" s="90"/>
      <c r="C22" s="44"/>
      <c r="D22" s="17"/>
      <c r="E22" s="44"/>
      <c r="F22" s="19"/>
      <c r="G22" s="90">
        <f>SUM(G14:G21)</f>
        <v>4</v>
      </c>
      <c r="H22" s="17"/>
      <c r="I22" s="44">
        <f>SUM(I14:I21)</f>
        <v>26900.19</v>
      </c>
      <c r="J22" s="44">
        <f>SUM(J14:J21)</f>
        <v>32661.71</v>
      </c>
      <c r="K22" s="19"/>
      <c r="L22" s="90">
        <f>SUM(L14:L21)</f>
        <v>2</v>
      </c>
      <c r="M22" s="17"/>
      <c r="N22" s="44">
        <f>SUM(N14:N21)</f>
        <v>7029.13</v>
      </c>
      <c r="O22" s="44">
        <f>SUM(O14:O21)</f>
        <v>12082.119999999999</v>
      </c>
      <c r="P22" s="19"/>
      <c r="Q22" s="20"/>
      <c r="R22" s="17"/>
      <c r="S22" s="17"/>
      <c r="T22" s="18"/>
      <c r="U22" s="20"/>
      <c r="V22" s="17"/>
      <c r="W22" s="17"/>
      <c r="X22" s="18"/>
      <c r="Y22" s="19"/>
      <c r="Z22" s="20"/>
      <c r="AA22" s="17"/>
      <c r="AB22" s="17"/>
      <c r="AC22" s="18"/>
      <c r="AD22" s="17"/>
      <c r="AE22" s="84"/>
    </row>
    <row r="23" spans="1:31" ht="18.7" customHeight="1" x14ac:dyDescent="0.25"/>
    <row r="24" spans="1:31" s="35" customFormat="1" ht="14.95" customHeight="1" x14ac:dyDescent="0.25">
      <c r="A24" s="115" t="s">
        <v>31</v>
      </c>
      <c r="B24" s="115"/>
      <c r="C24" s="115"/>
      <c r="D24" s="115"/>
      <c r="E24" s="115"/>
      <c r="F24" s="115"/>
      <c r="G24" s="115"/>
      <c r="H24" s="115"/>
      <c r="I24" s="115"/>
      <c r="J24" s="115"/>
      <c r="K24" s="115"/>
      <c r="L24" s="115"/>
      <c r="M24" s="115"/>
      <c r="N24" s="115"/>
      <c r="O24" s="115"/>
      <c r="P24" s="115"/>
      <c r="Q24" s="115"/>
      <c r="R24" s="115"/>
      <c r="S24" s="115"/>
      <c r="T24" s="115"/>
      <c r="U24" s="75"/>
      <c r="V24" s="75"/>
      <c r="W24" s="75"/>
      <c r="X24" s="75"/>
      <c r="AC24" s="75"/>
      <c r="AD24" s="75"/>
      <c r="AE24" s="75"/>
    </row>
    <row r="25" spans="1:31" s="35" customFormat="1" ht="22.6" customHeight="1" x14ac:dyDescent="0.25">
      <c r="A25" s="115"/>
      <c r="B25" s="115"/>
      <c r="C25" s="115"/>
      <c r="D25" s="115"/>
      <c r="E25" s="115"/>
      <c r="F25" s="115"/>
      <c r="G25" s="115"/>
      <c r="H25" s="115"/>
      <c r="I25" s="115"/>
      <c r="J25" s="115"/>
      <c r="K25" s="115"/>
      <c r="L25" s="115"/>
      <c r="M25" s="115"/>
      <c r="N25" s="115"/>
      <c r="O25" s="115"/>
      <c r="P25" s="115"/>
      <c r="Q25" s="115"/>
      <c r="R25" s="115"/>
      <c r="S25" s="115"/>
      <c r="T25" s="115"/>
      <c r="U25" s="75"/>
      <c r="V25" s="75"/>
      <c r="W25" s="75"/>
      <c r="X25" s="75"/>
      <c r="AC25" s="75"/>
      <c r="AD25" s="75"/>
      <c r="AE25" s="75"/>
    </row>
    <row r="26" spans="1:31" s="85" customFormat="1" ht="18.7" customHeight="1" x14ac:dyDescent="0.25">
      <c r="A26" s="111" t="s">
        <v>15</v>
      </c>
      <c r="B26" s="111"/>
      <c r="C26" s="111"/>
      <c r="D26" s="111"/>
      <c r="E26" s="111"/>
      <c r="F26" s="111"/>
      <c r="G26" s="111"/>
      <c r="H26" s="111"/>
      <c r="I26" s="111"/>
      <c r="J26" s="111"/>
      <c r="K26" s="111"/>
      <c r="L26" s="111"/>
      <c r="M26" s="37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AC26" s="36"/>
      <c r="AD26" s="36"/>
      <c r="AE26" s="36"/>
    </row>
    <row r="27" spans="1:31" s="35" customFormat="1" ht="21.1" customHeight="1" x14ac:dyDescent="0.25">
      <c r="A27" s="111" t="s">
        <v>39</v>
      </c>
      <c r="B27" s="111"/>
      <c r="C27" s="111"/>
      <c r="D27" s="111"/>
      <c r="E27" s="111"/>
      <c r="F27" s="111"/>
      <c r="G27" s="111"/>
      <c r="H27" s="111"/>
      <c r="I27" s="71"/>
      <c r="J27" s="71"/>
      <c r="K27" s="71"/>
      <c r="L27" s="69"/>
      <c r="M27" s="37"/>
      <c r="N27" s="36"/>
      <c r="O27" s="36"/>
      <c r="P27" s="71"/>
      <c r="Q27" s="71"/>
      <c r="R27" s="69"/>
      <c r="S27" s="36"/>
      <c r="T27" s="36"/>
      <c r="U27" s="36"/>
      <c r="V27" s="75"/>
      <c r="W27" s="75"/>
      <c r="X27" s="75"/>
      <c r="AC27" s="75"/>
      <c r="AD27" s="75"/>
      <c r="AE27" s="75"/>
    </row>
    <row r="28" spans="1:31" s="85" customFormat="1" ht="18" customHeight="1" x14ac:dyDescent="0.25">
      <c r="A28" s="69"/>
      <c r="B28" s="69"/>
      <c r="C28" s="69"/>
      <c r="D28" s="69"/>
      <c r="E28" s="69"/>
      <c r="F28" s="69"/>
      <c r="G28" s="70"/>
      <c r="H28" s="70"/>
      <c r="I28" s="71"/>
      <c r="J28" s="71"/>
      <c r="K28" s="71"/>
      <c r="L28" s="69"/>
      <c r="M28" s="37"/>
      <c r="N28" s="36"/>
      <c r="O28" s="36"/>
      <c r="P28" s="71"/>
      <c r="Q28" s="71"/>
      <c r="R28" s="69"/>
      <c r="S28" s="36"/>
      <c r="T28" s="36"/>
      <c r="U28" s="36"/>
      <c r="V28" s="71"/>
      <c r="W28" s="71"/>
      <c r="X28" s="69"/>
      <c r="AC28" s="71"/>
      <c r="AD28" s="71"/>
      <c r="AE28" s="69"/>
    </row>
    <row r="29" spans="1:31" s="85" customFormat="1" ht="18" customHeight="1" x14ac:dyDescent="0.25">
      <c r="A29" s="69"/>
      <c r="B29" s="69"/>
      <c r="C29" s="69"/>
      <c r="D29" s="69"/>
      <c r="E29" s="69"/>
      <c r="F29" s="69"/>
      <c r="G29" s="70"/>
      <c r="H29" s="70"/>
      <c r="I29" s="71"/>
      <c r="J29" s="71"/>
      <c r="K29" s="71"/>
      <c r="L29" s="69"/>
      <c r="M29" s="37"/>
      <c r="N29" s="36"/>
      <c r="O29" s="36"/>
      <c r="P29" s="71"/>
      <c r="Q29" s="71"/>
      <c r="R29" s="69"/>
      <c r="S29" s="36"/>
      <c r="T29" s="36"/>
      <c r="U29" s="36"/>
      <c r="V29" s="71"/>
      <c r="W29" s="71"/>
      <c r="X29" s="69"/>
      <c r="AC29" s="71"/>
      <c r="AD29" s="71"/>
      <c r="AE29" s="69"/>
    </row>
    <row r="30" spans="1:31" s="35" customFormat="1" ht="18" customHeight="1" x14ac:dyDescent="0.25">
      <c r="A30" s="69"/>
      <c r="B30" s="69"/>
      <c r="C30" s="69"/>
      <c r="D30" s="69"/>
      <c r="E30" s="69"/>
      <c r="F30" s="69"/>
      <c r="G30" s="70"/>
      <c r="H30" s="70"/>
      <c r="I30" s="71"/>
      <c r="J30" s="71"/>
      <c r="K30" s="71"/>
      <c r="L30" s="69"/>
      <c r="M30" s="37"/>
      <c r="N30" s="36"/>
      <c r="O30" s="36"/>
      <c r="P30" s="71"/>
      <c r="Q30" s="71"/>
      <c r="R30" s="69"/>
      <c r="S30" s="36"/>
      <c r="T30" s="36"/>
      <c r="U30" s="36"/>
      <c r="V30" s="71"/>
      <c r="W30" s="71"/>
      <c r="X30" s="69"/>
      <c r="AC30" s="71"/>
      <c r="AD30" s="71"/>
      <c r="AE30" s="69"/>
    </row>
    <row r="31" spans="1:31" s="35" customFormat="1" ht="18" customHeight="1" x14ac:dyDescent="0.25">
      <c r="A31" s="69"/>
      <c r="B31" s="69"/>
      <c r="C31" s="69"/>
      <c r="D31" s="69"/>
      <c r="E31" s="69"/>
      <c r="F31" s="69"/>
      <c r="G31" s="70"/>
      <c r="H31" s="70"/>
      <c r="I31" s="71"/>
      <c r="J31" s="71"/>
      <c r="K31" s="71"/>
      <c r="L31" s="69"/>
      <c r="M31" s="37"/>
      <c r="N31" s="36"/>
      <c r="O31" s="36"/>
      <c r="P31" s="71"/>
      <c r="Q31" s="71"/>
      <c r="R31" s="69"/>
      <c r="S31" s="36"/>
      <c r="T31" s="36"/>
      <c r="U31" s="36"/>
      <c r="V31" s="71"/>
      <c r="W31" s="71"/>
      <c r="X31" s="69"/>
      <c r="AC31" s="71"/>
      <c r="AD31" s="71"/>
      <c r="AE31" s="69"/>
    </row>
    <row r="32" spans="1:31" s="1" customFormat="1" x14ac:dyDescent="0.25">
      <c r="B32" s="10"/>
      <c r="H32" s="10"/>
      <c r="N32" s="10"/>
    </row>
    <row r="33" spans="1:33" s="1" customFormat="1" x14ac:dyDescent="0.25">
      <c r="B33" s="10"/>
      <c r="H33" s="10"/>
      <c r="N33" s="10"/>
    </row>
    <row r="34" spans="1:33" s="1" customFormat="1" ht="14.95" thickBot="1" x14ac:dyDescent="0.3">
      <c r="B34" s="10"/>
      <c r="H34" s="10"/>
      <c r="N34" s="10"/>
    </row>
    <row r="35" spans="1:33" ht="14.95" customHeight="1" x14ac:dyDescent="0.25">
      <c r="A35" s="98" t="s">
        <v>13</v>
      </c>
      <c r="B35" s="101" t="s">
        <v>26</v>
      </c>
      <c r="C35" s="101"/>
      <c r="D35" s="101"/>
      <c r="E35" s="102"/>
      <c r="F35" s="1"/>
      <c r="G35" s="1"/>
      <c r="H35" s="105" t="s">
        <v>24</v>
      </c>
      <c r="I35" s="106"/>
      <c r="J35" s="101" t="s">
        <v>25</v>
      </c>
      <c r="K35" s="101"/>
      <c r="L35" s="101"/>
      <c r="M35" s="102"/>
      <c r="N35" s="10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</row>
    <row r="36" spans="1:33" ht="21.75" customHeight="1" thickBot="1" x14ac:dyDescent="0.3">
      <c r="A36" s="99"/>
      <c r="B36" s="103"/>
      <c r="C36" s="103"/>
      <c r="D36" s="103"/>
      <c r="E36" s="104"/>
      <c r="F36" s="1"/>
      <c r="G36" s="1"/>
      <c r="H36" s="107"/>
      <c r="I36" s="108"/>
      <c r="J36" s="103"/>
      <c r="K36" s="103"/>
      <c r="L36" s="103"/>
      <c r="M36" s="104"/>
      <c r="N36" s="10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</row>
    <row r="37" spans="1:33" ht="48.75" customHeight="1" thickBot="1" x14ac:dyDescent="0.3">
      <c r="A37" s="100"/>
      <c r="B37" s="61" t="s">
        <v>22</v>
      </c>
      <c r="C37" s="46" t="s">
        <v>10</v>
      </c>
      <c r="D37" s="62" t="s">
        <v>23</v>
      </c>
      <c r="E37" s="47" t="s">
        <v>11</v>
      </c>
      <c r="F37" s="1"/>
      <c r="G37" s="1"/>
      <c r="H37" s="109"/>
      <c r="I37" s="110"/>
      <c r="J37" s="45" t="s">
        <v>22</v>
      </c>
      <c r="K37" s="46" t="s">
        <v>10</v>
      </c>
      <c r="L37" s="74" t="s">
        <v>23</v>
      </c>
      <c r="M37" s="47" t="s">
        <v>11</v>
      </c>
      <c r="N37" s="10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</row>
    <row r="38" spans="1:33" ht="28.55" customHeight="1" x14ac:dyDescent="0.25">
      <c r="A38" s="48" t="s">
        <v>0</v>
      </c>
      <c r="B38" s="49"/>
      <c r="C38" s="50"/>
      <c r="D38" s="51"/>
      <c r="E38" s="52"/>
      <c r="F38" s="1"/>
      <c r="G38" s="1"/>
      <c r="H38" s="96" t="s">
        <v>5</v>
      </c>
      <c r="I38" s="97"/>
      <c r="J38" s="72"/>
      <c r="K38" s="50"/>
      <c r="L38" s="51"/>
      <c r="M38" s="52"/>
      <c r="N38" s="10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</row>
    <row r="39" spans="1:33" ht="28.55" customHeight="1" x14ac:dyDescent="0.25">
      <c r="A39" s="65" t="s">
        <v>27</v>
      </c>
      <c r="B39" s="49"/>
      <c r="C39" s="50"/>
      <c r="D39" s="51"/>
      <c r="E39" s="52"/>
      <c r="F39" s="1"/>
      <c r="G39" s="1"/>
      <c r="H39" s="92" t="s">
        <v>3</v>
      </c>
      <c r="I39" s="93"/>
      <c r="J39" s="72"/>
      <c r="K39" s="50"/>
      <c r="L39" s="86">
        <v>32661.71</v>
      </c>
      <c r="M39" s="52">
        <v>0.54049999999999998</v>
      </c>
      <c r="N39" s="10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</row>
    <row r="40" spans="1:33" ht="31.6" customHeight="1" x14ac:dyDescent="0.25">
      <c r="A40" s="65" t="s">
        <v>28</v>
      </c>
      <c r="B40" s="49"/>
      <c r="C40" s="50"/>
      <c r="D40" s="51"/>
      <c r="E40" s="52"/>
      <c r="F40" s="1"/>
      <c r="G40" s="1"/>
      <c r="H40" s="92" t="s">
        <v>4</v>
      </c>
      <c r="I40" s="93"/>
      <c r="J40" s="72"/>
      <c r="K40" s="50"/>
      <c r="L40" s="87">
        <v>12082.119999999999</v>
      </c>
      <c r="M40" s="52">
        <v>0.45950000000000002</v>
      </c>
      <c r="N40" s="10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</row>
    <row r="41" spans="1:33" ht="33.799999999999997" customHeight="1" x14ac:dyDescent="0.25">
      <c r="A41" s="53" t="s">
        <v>1</v>
      </c>
      <c r="B41" s="49"/>
      <c r="C41" s="50"/>
      <c r="D41" s="51"/>
      <c r="E41" s="52"/>
      <c r="F41" s="1"/>
      <c r="G41" s="1"/>
      <c r="H41" s="92" t="s">
        <v>38</v>
      </c>
      <c r="I41" s="93"/>
      <c r="J41" s="72"/>
      <c r="K41" s="50"/>
      <c r="L41" s="51"/>
      <c r="M41" s="52"/>
      <c r="N41" s="10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</row>
    <row r="42" spans="1:33" ht="30.75" customHeight="1" x14ac:dyDescent="0.25">
      <c r="A42" s="9" t="s">
        <v>19</v>
      </c>
      <c r="B42" s="49"/>
      <c r="C42" s="50"/>
      <c r="D42" s="51"/>
      <c r="E42" s="52"/>
      <c r="F42" s="1"/>
      <c r="G42" s="1"/>
      <c r="H42" s="92" t="s">
        <v>6</v>
      </c>
      <c r="I42" s="93"/>
      <c r="J42" s="72"/>
      <c r="K42" s="50"/>
      <c r="L42" s="51"/>
      <c r="M42" s="52"/>
      <c r="N42" s="10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</row>
    <row r="43" spans="1:33" ht="32.950000000000003" customHeight="1" x14ac:dyDescent="0.25">
      <c r="A43" s="48" t="s">
        <v>29</v>
      </c>
      <c r="B43" s="49">
        <v>2</v>
      </c>
      <c r="C43" s="50"/>
      <c r="D43" s="51">
        <v>1613.22</v>
      </c>
      <c r="E43" s="52">
        <v>1.3429999999999999E-2</v>
      </c>
      <c r="F43" s="1"/>
      <c r="G43" s="1"/>
      <c r="H43" s="92" t="s">
        <v>7</v>
      </c>
      <c r="I43" s="93"/>
      <c r="J43" s="72"/>
      <c r="K43" s="50"/>
      <c r="L43" s="51"/>
      <c r="M43" s="52"/>
      <c r="N43" s="10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</row>
    <row r="44" spans="1:33" ht="36" customHeight="1" thickBot="1" x14ac:dyDescent="0.3">
      <c r="A44" s="54" t="s">
        <v>12</v>
      </c>
      <c r="B44" s="49">
        <v>4</v>
      </c>
      <c r="C44" s="50"/>
      <c r="D44" s="51">
        <v>25510.43</v>
      </c>
      <c r="E44" s="52">
        <v>0.22500000000000001</v>
      </c>
      <c r="F44" s="1"/>
      <c r="G44" s="1"/>
      <c r="H44" s="94" t="s">
        <v>2</v>
      </c>
      <c r="I44" s="95"/>
      <c r="J44" s="73">
        <f>SUM(J38:J43)</f>
        <v>0</v>
      </c>
      <c r="K44" s="73">
        <f>SUM(K38:K43)</f>
        <v>0</v>
      </c>
      <c r="L44" s="88">
        <f>SUM(L38:L43)</f>
        <v>44743.83</v>
      </c>
      <c r="M44" s="60">
        <f>SUM(M36:M43)</f>
        <v>1</v>
      </c>
      <c r="N44" s="10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</row>
    <row r="45" spans="1:33" s="1" customFormat="1" ht="35.35" customHeight="1" x14ac:dyDescent="0.25">
      <c r="A45" s="55" t="s">
        <v>14</v>
      </c>
      <c r="B45" s="34" t="s">
        <v>16</v>
      </c>
      <c r="C45" s="30" t="s">
        <v>16</v>
      </c>
      <c r="D45" s="51">
        <f>+J21+O21</f>
        <v>17620.18</v>
      </c>
      <c r="E45" s="52">
        <v>0.76160000000000005</v>
      </c>
      <c r="H45" s="10"/>
      <c r="N45" s="10"/>
    </row>
    <row r="46" spans="1:33" s="1" customFormat="1" ht="37.549999999999997" customHeight="1" thickBot="1" x14ac:dyDescent="0.3">
      <c r="A46" s="56" t="s">
        <v>2</v>
      </c>
      <c r="B46" s="57"/>
      <c r="C46" s="58"/>
      <c r="D46" s="59">
        <f>SUM(D38:D45)</f>
        <v>44743.83</v>
      </c>
      <c r="E46" s="60">
        <f>SUM(E38:E45)</f>
        <v>1.00003</v>
      </c>
      <c r="H46" s="10"/>
      <c r="N46" s="10"/>
    </row>
    <row r="47" spans="1:33" s="1" customFormat="1" x14ac:dyDescent="0.25">
      <c r="B47" s="10"/>
      <c r="H47" s="10"/>
      <c r="N47" s="10"/>
    </row>
    <row r="48" spans="1:33" s="1" customFormat="1" x14ac:dyDescent="0.25">
      <c r="B48" s="10"/>
      <c r="H48" s="10"/>
      <c r="N48" s="10"/>
    </row>
    <row r="49" spans="2:14" s="1" customFormat="1" x14ac:dyDescent="0.25">
      <c r="B49" s="10"/>
      <c r="H49" s="10"/>
      <c r="N49" s="10"/>
    </row>
    <row r="50" spans="2:14" s="1" customFormat="1" x14ac:dyDescent="0.25">
      <c r="B50" s="10"/>
      <c r="H50" s="10"/>
      <c r="N50" s="10"/>
    </row>
    <row r="51" spans="2:14" s="1" customFormat="1" x14ac:dyDescent="0.25">
      <c r="B51" s="10"/>
      <c r="H51" s="10"/>
      <c r="N51" s="10"/>
    </row>
    <row r="52" spans="2:14" s="1" customFormat="1" x14ac:dyDescent="0.25">
      <c r="B52" s="10"/>
      <c r="H52" s="10"/>
      <c r="N52" s="10"/>
    </row>
    <row r="53" spans="2:14" s="1" customFormat="1" x14ac:dyDescent="0.25">
      <c r="B53" s="10"/>
      <c r="H53" s="10"/>
      <c r="N53" s="10"/>
    </row>
    <row r="54" spans="2:14" s="1" customFormat="1" x14ac:dyDescent="0.25">
      <c r="B54" s="10"/>
      <c r="H54" s="10"/>
      <c r="N54" s="10"/>
    </row>
    <row r="55" spans="2:14" s="1" customFormat="1" x14ac:dyDescent="0.25">
      <c r="B55" s="10"/>
      <c r="H55" s="10"/>
      <c r="N55" s="10"/>
    </row>
    <row r="56" spans="2:14" s="1" customFormat="1" x14ac:dyDescent="0.25">
      <c r="B56" s="10"/>
      <c r="H56" s="10"/>
      <c r="N56" s="10"/>
    </row>
    <row r="57" spans="2:14" s="1" customFormat="1" x14ac:dyDescent="0.25">
      <c r="B57" s="10"/>
      <c r="H57" s="10"/>
      <c r="N57" s="10"/>
    </row>
    <row r="58" spans="2:14" s="1" customFormat="1" x14ac:dyDescent="0.25">
      <c r="B58" s="10"/>
      <c r="H58" s="10"/>
      <c r="N58" s="10"/>
    </row>
    <row r="59" spans="2:14" s="1" customFormat="1" x14ac:dyDescent="0.25">
      <c r="B59" s="10"/>
      <c r="H59" s="10"/>
      <c r="N59" s="10"/>
    </row>
    <row r="60" spans="2:14" s="1" customFormat="1" x14ac:dyDescent="0.25">
      <c r="B60" s="10"/>
      <c r="H60" s="10"/>
      <c r="N60" s="10"/>
    </row>
    <row r="61" spans="2:14" s="1" customFormat="1" x14ac:dyDescent="0.25">
      <c r="B61" s="10"/>
      <c r="H61" s="10"/>
      <c r="N61" s="10"/>
    </row>
    <row r="62" spans="2:14" s="1" customFormat="1" x14ac:dyDescent="0.25">
      <c r="B62" s="10"/>
      <c r="H62" s="10"/>
      <c r="N62" s="10"/>
    </row>
    <row r="63" spans="2:14" s="1" customFormat="1" x14ac:dyDescent="0.25">
      <c r="B63" s="10"/>
      <c r="H63" s="10"/>
      <c r="N63" s="10"/>
    </row>
    <row r="64" spans="2:14" s="1" customFormat="1" x14ac:dyDescent="0.25">
      <c r="B64" s="10"/>
      <c r="H64" s="10"/>
      <c r="N64" s="10"/>
    </row>
    <row r="65" spans="2:14" s="1" customFormat="1" x14ac:dyDescent="0.25">
      <c r="B65" s="10"/>
      <c r="H65" s="10"/>
      <c r="N65" s="10"/>
    </row>
    <row r="66" spans="2:14" s="1" customFormat="1" x14ac:dyDescent="0.25">
      <c r="B66" s="10"/>
      <c r="H66" s="10"/>
      <c r="N66" s="10"/>
    </row>
    <row r="67" spans="2:14" s="1" customFormat="1" x14ac:dyDescent="0.25">
      <c r="B67" s="10"/>
      <c r="H67" s="10"/>
      <c r="N67" s="10"/>
    </row>
    <row r="68" spans="2:14" s="1" customFormat="1" x14ac:dyDescent="0.25">
      <c r="B68" s="10"/>
      <c r="H68" s="10"/>
      <c r="N68" s="10"/>
    </row>
    <row r="69" spans="2:14" s="1" customFormat="1" x14ac:dyDescent="0.25">
      <c r="B69" s="10"/>
      <c r="H69" s="10"/>
      <c r="N69" s="10"/>
    </row>
    <row r="70" spans="2:14" s="1" customFormat="1" x14ac:dyDescent="0.25">
      <c r="B70" s="10"/>
      <c r="H70" s="10"/>
      <c r="N70" s="10"/>
    </row>
    <row r="71" spans="2:14" s="1" customFormat="1" x14ac:dyDescent="0.25">
      <c r="B71" s="10"/>
      <c r="H71" s="10"/>
      <c r="N71" s="10"/>
    </row>
    <row r="72" spans="2:14" s="1" customFormat="1" x14ac:dyDescent="0.25">
      <c r="B72" s="10"/>
      <c r="H72" s="10"/>
      <c r="N72" s="10"/>
    </row>
    <row r="73" spans="2:14" s="1" customFormat="1" x14ac:dyDescent="0.25">
      <c r="B73" s="10"/>
      <c r="H73" s="10"/>
      <c r="N73" s="10"/>
    </row>
    <row r="74" spans="2:14" s="1" customFormat="1" x14ac:dyDescent="0.25">
      <c r="B74" s="10"/>
      <c r="H74" s="10"/>
      <c r="N74" s="10"/>
    </row>
    <row r="75" spans="2:14" s="1" customFormat="1" x14ac:dyDescent="0.25">
      <c r="B75" s="10"/>
      <c r="H75" s="10"/>
      <c r="N75" s="10"/>
    </row>
    <row r="76" spans="2:14" s="1" customFormat="1" x14ac:dyDescent="0.25">
      <c r="B76" s="10"/>
      <c r="H76" s="10"/>
      <c r="N76" s="10"/>
    </row>
    <row r="77" spans="2:14" s="1" customFormat="1" x14ac:dyDescent="0.25">
      <c r="B77" s="10"/>
      <c r="H77" s="10"/>
      <c r="N77" s="10"/>
    </row>
    <row r="78" spans="2:14" s="1" customFormat="1" x14ac:dyDescent="0.25">
      <c r="B78" s="10"/>
      <c r="H78" s="10"/>
      <c r="N78" s="10"/>
    </row>
    <row r="79" spans="2:14" s="1" customFormat="1" x14ac:dyDescent="0.25">
      <c r="B79" s="10"/>
      <c r="H79" s="10"/>
      <c r="N79" s="10"/>
    </row>
    <row r="80" spans="2:14" s="1" customFormat="1" x14ac:dyDescent="0.25">
      <c r="B80" s="10"/>
      <c r="H80" s="10"/>
      <c r="N80" s="10"/>
    </row>
    <row r="81" spans="2:14" s="1" customFormat="1" x14ac:dyDescent="0.25">
      <c r="B81" s="10"/>
      <c r="H81" s="10"/>
      <c r="N81" s="10"/>
    </row>
    <row r="82" spans="2:14" s="1" customFormat="1" x14ac:dyDescent="0.25">
      <c r="B82" s="10"/>
      <c r="H82" s="10"/>
      <c r="N82" s="10"/>
    </row>
    <row r="83" spans="2:14" s="1" customFormat="1" x14ac:dyDescent="0.25">
      <c r="B83" s="10"/>
      <c r="H83" s="10"/>
      <c r="N83" s="10"/>
    </row>
    <row r="84" spans="2:14" s="1" customFormat="1" x14ac:dyDescent="0.25">
      <c r="B84" s="10"/>
      <c r="H84" s="10"/>
      <c r="N84" s="10"/>
    </row>
    <row r="85" spans="2:14" s="1" customFormat="1" x14ac:dyDescent="0.25">
      <c r="B85" s="10"/>
      <c r="H85" s="10"/>
      <c r="N85" s="10"/>
    </row>
    <row r="86" spans="2:14" s="1" customFormat="1" x14ac:dyDescent="0.25">
      <c r="B86" s="10"/>
      <c r="H86" s="10"/>
      <c r="N86" s="10"/>
    </row>
    <row r="87" spans="2:14" s="1" customFormat="1" x14ac:dyDescent="0.25">
      <c r="B87" s="10"/>
      <c r="H87" s="10"/>
      <c r="N87" s="10"/>
    </row>
    <row r="88" spans="2:14" s="1" customFormat="1" x14ac:dyDescent="0.25">
      <c r="B88" s="10"/>
      <c r="H88" s="10"/>
      <c r="N88" s="10"/>
    </row>
    <row r="89" spans="2:14" s="1" customFormat="1" x14ac:dyDescent="0.25">
      <c r="B89" s="10"/>
      <c r="H89" s="10"/>
      <c r="N89" s="10"/>
    </row>
    <row r="90" spans="2:14" s="1" customFormat="1" x14ac:dyDescent="0.25">
      <c r="B90" s="10"/>
      <c r="H90" s="10"/>
      <c r="N90" s="10"/>
    </row>
    <row r="91" spans="2:14" s="1" customFormat="1" x14ac:dyDescent="0.25">
      <c r="B91" s="10"/>
      <c r="H91" s="10"/>
      <c r="N91" s="10"/>
    </row>
    <row r="92" spans="2:14" s="1" customFormat="1" x14ac:dyDescent="0.25">
      <c r="B92" s="10"/>
      <c r="H92" s="10"/>
      <c r="N92" s="10"/>
    </row>
    <row r="93" spans="2:14" s="1" customFormat="1" x14ac:dyDescent="0.25">
      <c r="B93" s="10"/>
      <c r="H93" s="10"/>
      <c r="N93" s="10"/>
    </row>
    <row r="94" spans="2:14" s="1" customFormat="1" x14ac:dyDescent="0.25">
      <c r="B94" s="10"/>
      <c r="H94" s="10"/>
      <c r="N94" s="10"/>
    </row>
    <row r="95" spans="2:14" s="1" customFormat="1" x14ac:dyDescent="0.25">
      <c r="B95" s="10"/>
      <c r="H95" s="10"/>
      <c r="N95" s="10"/>
    </row>
    <row r="96" spans="2:14" s="1" customFormat="1" x14ac:dyDescent="0.25">
      <c r="B96" s="10"/>
      <c r="H96" s="10"/>
      <c r="N96" s="10"/>
    </row>
    <row r="97" spans="1:14" s="1" customFormat="1" x14ac:dyDescent="0.25">
      <c r="B97" s="10"/>
      <c r="H97" s="10"/>
      <c r="N97" s="10"/>
    </row>
    <row r="98" spans="1:14" s="1" customFormat="1" x14ac:dyDescent="0.25">
      <c r="B98" s="10"/>
      <c r="H98" s="10"/>
      <c r="N98" s="10"/>
    </row>
    <row r="99" spans="1:14" s="1" customFormat="1" x14ac:dyDescent="0.25">
      <c r="B99" s="10"/>
      <c r="H99" s="10"/>
      <c r="N99" s="10"/>
    </row>
    <row r="100" spans="1:14" s="1" customFormat="1" x14ac:dyDescent="0.25">
      <c r="B100" s="10"/>
      <c r="H100" s="10"/>
      <c r="N100" s="10"/>
    </row>
    <row r="101" spans="1:14" s="1" customFormat="1" x14ac:dyDescent="0.25">
      <c r="B101" s="10"/>
      <c r="H101" s="10"/>
      <c r="N101" s="10"/>
    </row>
    <row r="102" spans="1:14" s="1" customFormat="1" x14ac:dyDescent="0.25">
      <c r="B102" s="10"/>
      <c r="H102" s="10"/>
      <c r="N102" s="10"/>
    </row>
    <row r="103" spans="1:14" s="1" customFormat="1" x14ac:dyDescent="0.25">
      <c r="B103" s="10"/>
      <c r="H103" s="10"/>
      <c r="N103" s="10"/>
    </row>
    <row r="104" spans="1:14" s="1" customFormat="1" x14ac:dyDescent="0.25">
      <c r="B104" s="10"/>
      <c r="H104" s="10"/>
      <c r="N104" s="10"/>
    </row>
    <row r="105" spans="1:14" s="1" customFormat="1" x14ac:dyDescent="0.25">
      <c r="B105" s="10"/>
      <c r="H105" s="10"/>
      <c r="N105" s="10"/>
    </row>
    <row r="106" spans="1:14" x14ac:dyDescent="0.25">
      <c r="A106" s="1"/>
      <c r="B106" s="10"/>
      <c r="C106" s="1"/>
      <c r="D106" s="1"/>
      <c r="E106" s="1"/>
    </row>
    <row r="107" spans="1:14" x14ac:dyDescent="0.25">
      <c r="A107" s="1"/>
      <c r="B107" s="10"/>
      <c r="C107" s="1"/>
      <c r="D107" s="1"/>
      <c r="E107" s="1"/>
    </row>
  </sheetData>
  <mergeCells count="23">
    <mergeCell ref="A9:E9"/>
    <mergeCell ref="A12:A13"/>
    <mergeCell ref="A24:T25"/>
    <mergeCell ref="A27:H27"/>
    <mergeCell ref="B11:AE11"/>
    <mergeCell ref="B12:F12"/>
    <mergeCell ref="G12:K12"/>
    <mergeCell ref="Q12:U12"/>
    <mergeCell ref="V12:Z12"/>
    <mergeCell ref="AA12:AE12"/>
    <mergeCell ref="L12:O12"/>
    <mergeCell ref="A35:A37"/>
    <mergeCell ref="B35:E36"/>
    <mergeCell ref="H35:I37"/>
    <mergeCell ref="J35:M36"/>
    <mergeCell ref="A26:L26"/>
    <mergeCell ref="H43:I43"/>
    <mergeCell ref="H44:I44"/>
    <mergeCell ref="H38:I38"/>
    <mergeCell ref="H39:I39"/>
    <mergeCell ref="H40:I40"/>
    <mergeCell ref="H41:I41"/>
    <mergeCell ref="H42:I42"/>
  </mergeCells>
  <pageMargins left="0.19685039370078741" right="0" top="0.55118110236220474" bottom="0.55118110236220474" header="0.31496062992125984" footer="0.31496062992125984"/>
  <pageSetup paperSize="8" scale="4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G104"/>
  <sheetViews>
    <sheetView showZeros="0" zoomScale="80" zoomScaleNormal="80" workbookViewId="0">
      <selection activeCell="G12" sqref="G12:K12"/>
    </sheetView>
  </sheetViews>
  <sheetFormatPr defaultColWidth="9.125" defaultRowHeight="14.3" x14ac:dyDescent="0.25"/>
  <cols>
    <col min="1" max="1" width="26.125" style="8" customWidth="1"/>
    <col min="2" max="2" width="10.125" style="11" customWidth="1"/>
    <col min="3" max="3" width="10.75" style="8" customWidth="1"/>
    <col min="4" max="4" width="19.125" style="8" customWidth="1"/>
    <col min="5" max="5" width="18.125" style="8" customWidth="1"/>
    <col min="6" max="6" width="11.5" style="8" customWidth="1"/>
    <col min="7" max="7" width="9.25" style="8" customWidth="1"/>
    <col min="8" max="8" width="10.875" style="11" customWidth="1"/>
    <col min="9" max="9" width="17.25" style="8" customWidth="1"/>
    <col min="10" max="10" width="20" style="8" customWidth="1"/>
    <col min="11" max="11" width="11.5" style="8" customWidth="1"/>
    <col min="12" max="12" width="10" style="8" customWidth="1"/>
    <col min="13" max="13" width="10.75" style="8" customWidth="1"/>
    <col min="14" max="14" width="18.875" style="11" customWidth="1"/>
    <col min="15" max="15" width="19.75" style="8" customWidth="1"/>
    <col min="16" max="16" width="11.5" style="8" customWidth="1"/>
    <col min="17" max="17" width="9.125" style="8" customWidth="1"/>
    <col min="18" max="18" width="11" style="8" customWidth="1"/>
    <col min="19" max="19" width="18.875" style="8" customWidth="1"/>
    <col min="20" max="20" width="19.5" style="8" customWidth="1"/>
    <col min="21" max="21" width="11.125" style="8" customWidth="1"/>
    <col min="22" max="22" width="9" style="8" customWidth="1"/>
    <col min="23" max="23" width="10" style="8" customWidth="1"/>
    <col min="24" max="24" width="19" style="8" customWidth="1"/>
    <col min="25" max="25" width="17.25" style="8" customWidth="1"/>
    <col min="26" max="26" width="9.75" style="8" customWidth="1"/>
    <col min="27" max="27" width="9.125" style="8" customWidth="1"/>
    <col min="28" max="28" width="10.875" style="8" customWidth="1"/>
    <col min="29" max="29" width="18.125" style="8" customWidth="1"/>
    <col min="30" max="30" width="18.875" style="8" customWidth="1"/>
    <col min="31" max="31" width="10.875" style="8" customWidth="1"/>
    <col min="32" max="16384" width="9.125" style="8"/>
  </cols>
  <sheetData>
    <row r="1" spans="1:31" x14ac:dyDescent="0.25">
      <c r="A1" s="3"/>
      <c r="B1" s="10"/>
      <c r="C1" s="3"/>
      <c r="D1" s="3"/>
      <c r="E1" s="3"/>
      <c r="F1" s="3"/>
      <c r="G1" s="3"/>
      <c r="H1" s="10"/>
      <c r="I1" s="3"/>
      <c r="J1" s="3"/>
      <c r="K1" s="3"/>
      <c r="L1" s="3"/>
      <c r="M1" s="3"/>
      <c r="N1" s="10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</row>
    <row r="2" spans="1:31" x14ac:dyDescent="0.25">
      <c r="A2" s="3"/>
      <c r="B2" s="10"/>
      <c r="C2" s="3"/>
      <c r="D2" s="3"/>
      <c r="E2" s="3"/>
      <c r="F2" s="3"/>
      <c r="G2" s="3"/>
      <c r="H2" s="10"/>
      <c r="I2" s="3"/>
      <c r="J2" s="3"/>
      <c r="K2" s="3"/>
      <c r="L2" s="3"/>
      <c r="M2" s="3"/>
      <c r="N2" s="10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</row>
    <row r="3" spans="1:31" x14ac:dyDescent="0.25">
      <c r="A3" s="3"/>
      <c r="B3" s="10"/>
      <c r="C3" s="3"/>
      <c r="D3" s="3"/>
      <c r="E3" s="3"/>
      <c r="F3" s="3"/>
      <c r="G3" s="3"/>
      <c r="H3" s="10"/>
      <c r="I3" s="3"/>
      <c r="J3" s="3"/>
      <c r="K3" s="3"/>
      <c r="L3" s="3"/>
      <c r="M3" s="3"/>
      <c r="N3" s="10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</row>
    <row r="4" spans="1:31" s="3" customFormat="1" x14ac:dyDescent="0.25">
      <c r="B4" s="10"/>
      <c r="H4" s="10"/>
      <c r="N4" s="10"/>
    </row>
    <row r="5" spans="1:31" s="3" customFormat="1" x14ac:dyDescent="0.25">
      <c r="B5" s="10"/>
      <c r="H5" s="10"/>
      <c r="N5" s="10"/>
    </row>
    <row r="6" spans="1:31" s="3" customFormat="1" ht="30.75" customHeight="1" x14ac:dyDescent="0.25">
      <c r="A6" s="24" t="s">
        <v>18</v>
      </c>
      <c r="B6" s="10"/>
      <c r="H6" s="10"/>
      <c r="N6" s="10"/>
    </row>
    <row r="7" spans="1:31" s="3" customFormat="1" ht="6.8" customHeight="1" x14ac:dyDescent="0.25">
      <c r="A7" s="2"/>
      <c r="B7" s="10"/>
      <c r="H7" s="10"/>
      <c r="N7" s="10"/>
    </row>
    <row r="8" spans="1:31" s="3" customFormat="1" ht="24.8" customHeight="1" x14ac:dyDescent="0.25">
      <c r="A8" s="21" t="s">
        <v>41</v>
      </c>
      <c r="B8" s="130" t="s">
        <v>42</v>
      </c>
      <c r="C8" s="131"/>
      <c r="D8" s="131"/>
      <c r="E8" s="131"/>
      <c r="F8" s="131"/>
      <c r="H8" s="10"/>
      <c r="J8" s="131"/>
      <c r="K8" s="131"/>
      <c r="L8" s="131"/>
      <c r="N8" s="10"/>
      <c r="P8" s="131"/>
      <c r="Q8" s="131"/>
      <c r="R8" s="131"/>
      <c r="V8" s="131"/>
      <c r="W8" s="131"/>
      <c r="X8" s="131"/>
      <c r="AC8" s="131"/>
      <c r="AD8" s="131"/>
      <c r="AE8" s="131"/>
    </row>
    <row r="9" spans="1:31" s="3" customFormat="1" ht="34.5" customHeight="1" x14ac:dyDescent="0.25">
      <c r="A9" s="21" t="s">
        <v>43</v>
      </c>
      <c r="B9" s="132" t="s">
        <v>44</v>
      </c>
      <c r="C9" s="133"/>
      <c r="D9" s="133"/>
      <c r="E9" s="133"/>
      <c r="F9" s="133"/>
      <c r="G9" s="134"/>
      <c r="H9" s="134"/>
      <c r="I9" s="134"/>
      <c r="J9" s="134"/>
      <c r="K9" s="134"/>
      <c r="L9" s="21"/>
      <c r="N9" s="10"/>
      <c r="R9" s="21"/>
      <c r="X9" s="21"/>
      <c r="AE9" s="21"/>
    </row>
    <row r="10" spans="1:31" ht="26.35" customHeight="1" thickBot="1" x14ac:dyDescent="0.3">
      <c r="A10" s="3"/>
      <c r="B10" s="10"/>
      <c r="C10" s="3"/>
      <c r="D10" s="3"/>
      <c r="E10" s="3"/>
      <c r="F10" s="3"/>
      <c r="G10" s="3"/>
      <c r="H10" s="10"/>
      <c r="I10" s="3"/>
      <c r="J10" s="3"/>
      <c r="K10" s="3"/>
      <c r="L10" s="3"/>
      <c r="M10" s="3"/>
      <c r="N10" s="10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</row>
    <row r="11" spans="1:31" ht="39.1" customHeight="1" thickBot="1" x14ac:dyDescent="0.3">
      <c r="A11" s="3"/>
      <c r="B11" s="135" t="s">
        <v>8</v>
      </c>
      <c r="C11" s="136"/>
      <c r="D11" s="136"/>
      <c r="E11" s="136"/>
      <c r="F11" s="136"/>
      <c r="G11" s="136"/>
      <c r="H11" s="136"/>
      <c r="I11" s="136"/>
      <c r="J11" s="136"/>
      <c r="K11" s="136"/>
      <c r="L11" s="136"/>
      <c r="M11" s="136"/>
      <c r="N11" s="136"/>
      <c r="O11" s="136"/>
      <c r="P11" s="136"/>
      <c r="Q11" s="136"/>
      <c r="R11" s="136"/>
      <c r="S11" s="136"/>
      <c r="T11" s="136"/>
      <c r="U11" s="136"/>
      <c r="V11" s="136"/>
      <c r="W11" s="136"/>
      <c r="X11" s="136"/>
      <c r="Y11" s="136"/>
      <c r="Z11" s="136"/>
      <c r="AA11" s="136"/>
      <c r="AB11" s="136"/>
      <c r="AC11" s="136"/>
      <c r="AD11" s="136"/>
      <c r="AE11" s="137"/>
    </row>
    <row r="12" spans="1:31" ht="30.1" customHeight="1" thickBot="1" x14ac:dyDescent="0.3">
      <c r="A12" s="138" t="s">
        <v>13</v>
      </c>
      <c r="B12" s="139" t="s">
        <v>5</v>
      </c>
      <c r="C12" s="140"/>
      <c r="D12" s="140"/>
      <c r="E12" s="140"/>
      <c r="F12" s="141"/>
      <c r="G12" s="142" t="s">
        <v>3</v>
      </c>
      <c r="H12" s="143"/>
      <c r="I12" s="143"/>
      <c r="J12" s="143"/>
      <c r="K12" s="144"/>
      <c r="L12" s="145" t="s">
        <v>4</v>
      </c>
      <c r="M12" s="146"/>
      <c r="N12" s="146"/>
      <c r="O12" s="146"/>
      <c r="P12" s="146"/>
      <c r="Q12" s="147" t="s">
        <v>45</v>
      </c>
      <c r="R12" s="148"/>
      <c r="S12" s="148"/>
      <c r="T12" s="148"/>
      <c r="U12" s="149"/>
      <c r="V12" s="150" t="s">
        <v>6</v>
      </c>
      <c r="W12" s="151"/>
      <c r="X12" s="151"/>
      <c r="Y12" s="151"/>
      <c r="Z12" s="152"/>
      <c r="AA12" s="153" t="s">
        <v>7</v>
      </c>
      <c r="AB12" s="154"/>
      <c r="AC12" s="154"/>
      <c r="AD12" s="154"/>
      <c r="AE12" s="155"/>
    </row>
    <row r="13" spans="1:31" ht="39.1" customHeight="1" thickBot="1" x14ac:dyDescent="0.3">
      <c r="A13" s="156"/>
      <c r="B13" s="157" t="s">
        <v>9</v>
      </c>
      <c r="C13" s="158" t="s">
        <v>10</v>
      </c>
      <c r="D13" s="159" t="s">
        <v>46</v>
      </c>
      <c r="E13" s="160" t="s">
        <v>47</v>
      </c>
      <c r="F13" s="161" t="s">
        <v>20</v>
      </c>
      <c r="G13" s="162" t="s">
        <v>9</v>
      </c>
      <c r="H13" s="158" t="s">
        <v>10</v>
      </c>
      <c r="I13" s="159" t="s">
        <v>46</v>
      </c>
      <c r="J13" s="160" t="s">
        <v>37</v>
      </c>
      <c r="K13" s="161" t="s">
        <v>20</v>
      </c>
      <c r="L13" s="162" t="s">
        <v>9</v>
      </c>
      <c r="M13" s="158" t="s">
        <v>10</v>
      </c>
      <c r="N13" s="159" t="s">
        <v>46</v>
      </c>
      <c r="O13" s="160" t="s">
        <v>35</v>
      </c>
      <c r="P13" s="161" t="s">
        <v>20</v>
      </c>
      <c r="Q13" s="162" t="s">
        <v>9</v>
      </c>
      <c r="R13" s="158" t="s">
        <v>10</v>
      </c>
      <c r="S13" s="159" t="s">
        <v>36</v>
      </c>
      <c r="T13" s="160" t="s">
        <v>37</v>
      </c>
      <c r="U13" s="163" t="s">
        <v>20</v>
      </c>
      <c r="V13" s="157" t="s">
        <v>9</v>
      </c>
      <c r="W13" s="158" t="s">
        <v>10</v>
      </c>
      <c r="X13" s="159" t="s">
        <v>36</v>
      </c>
      <c r="Y13" s="160" t="s">
        <v>37</v>
      </c>
      <c r="Z13" s="161" t="s">
        <v>20</v>
      </c>
      <c r="AA13" s="157" t="s">
        <v>9</v>
      </c>
      <c r="AB13" s="158" t="s">
        <v>10</v>
      </c>
      <c r="AC13" s="159" t="s">
        <v>36</v>
      </c>
      <c r="AD13" s="160" t="s">
        <v>37</v>
      </c>
      <c r="AE13" s="161" t="s">
        <v>20</v>
      </c>
    </row>
    <row r="14" spans="1:31" s="29" customFormat="1" ht="36" customHeight="1" x14ac:dyDescent="0.25">
      <c r="A14" s="164" t="s">
        <v>48</v>
      </c>
      <c r="B14" s="165"/>
      <c r="C14" s="166" t="str">
        <f t="shared" ref="C14:C22" si="0">IF(B14,B14/$B$23,"")</f>
        <v/>
      </c>
      <c r="D14" s="167"/>
      <c r="E14" s="168"/>
      <c r="F14" s="169" t="str">
        <f t="shared" ref="F14:F22" si="1">IF(E14,E14/$E$23,"")</f>
        <v/>
      </c>
      <c r="G14" s="165"/>
      <c r="H14" s="166" t="str">
        <f t="shared" ref="H14:H22" si="2">IF(G14,G14/$G$23,"")</f>
        <v/>
      </c>
      <c r="I14" s="167"/>
      <c r="J14" s="168"/>
      <c r="K14" s="169" t="str">
        <f t="shared" ref="K14:K22" si="3">IF(J14,J14/$J$23,"")</f>
        <v/>
      </c>
      <c r="L14" s="165"/>
      <c r="M14" s="166" t="str">
        <f t="shared" ref="M14:M22" si="4">IF(L14,L14/$L$23,"")</f>
        <v/>
      </c>
      <c r="N14" s="167"/>
      <c r="O14" s="168"/>
      <c r="P14" s="169" t="str">
        <f t="shared" ref="P14:P22" si="5">IF(O14,O14/$O$23,"")</f>
        <v/>
      </c>
      <c r="Q14" s="165"/>
      <c r="R14" s="166" t="str">
        <f t="shared" ref="R14:R22" si="6">IF(Q14,Q14/$Q$23,"")</f>
        <v/>
      </c>
      <c r="S14" s="167"/>
      <c r="T14" s="168"/>
      <c r="U14" s="169" t="str">
        <f t="shared" ref="U14:U22" si="7">IF(T14,T14/$T$23,"")</f>
        <v/>
      </c>
      <c r="V14" s="165"/>
      <c r="W14" s="166" t="str">
        <f t="shared" ref="W14:W22" si="8">IF(V14,V14/$V$23,"")</f>
        <v/>
      </c>
      <c r="X14" s="167"/>
      <c r="Y14" s="168"/>
      <c r="Z14" s="169" t="str">
        <f t="shared" ref="Z14:Z22" si="9">IF(Y14,Y14/$Y$23,"")</f>
        <v/>
      </c>
      <c r="AA14" s="165"/>
      <c r="AB14" s="166" t="str">
        <f t="shared" ref="AB14:AB22" si="10">IF(AA14,AA14/$AA$23,"")</f>
        <v/>
      </c>
      <c r="AC14" s="167"/>
      <c r="AD14" s="168"/>
      <c r="AE14" s="169" t="str">
        <f t="shared" ref="AE14:AE22" si="11">IF(AD14,AD14/$AD$23,"")</f>
        <v/>
      </c>
    </row>
    <row r="15" spans="1:31" s="29" customFormat="1" ht="36" customHeight="1" x14ac:dyDescent="0.25">
      <c r="A15" s="170" t="s">
        <v>27</v>
      </c>
      <c r="B15" s="171"/>
      <c r="C15" s="166" t="str">
        <f t="shared" si="0"/>
        <v/>
      </c>
      <c r="D15" s="172"/>
      <c r="E15" s="173"/>
      <c r="F15" s="169" t="str">
        <f t="shared" si="1"/>
        <v/>
      </c>
      <c r="G15" s="171"/>
      <c r="H15" s="166" t="str">
        <f t="shared" si="2"/>
        <v/>
      </c>
      <c r="I15" s="172"/>
      <c r="J15" s="173"/>
      <c r="K15" s="169" t="str">
        <f t="shared" si="3"/>
        <v/>
      </c>
      <c r="L15" s="171"/>
      <c r="M15" s="166" t="str">
        <f t="shared" si="4"/>
        <v/>
      </c>
      <c r="N15" s="172"/>
      <c r="O15" s="173"/>
      <c r="P15" s="169" t="str">
        <f t="shared" si="5"/>
        <v/>
      </c>
      <c r="Q15" s="171"/>
      <c r="R15" s="166" t="str">
        <f t="shared" si="6"/>
        <v/>
      </c>
      <c r="S15" s="172"/>
      <c r="T15" s="173"/>
      <c r="U15" s="169" t="str">
        <f t="shared" si="7"/>
        <v/>
      </c>
      <c r="V15" s="171"/>
      <c r="W15" s="166" t="str">
        <f t="shared" si="8"/>
        <v/>
      </c>
      <c r="X15" s="172"/>
      <c r="Y15" s="173"/>
      <c r="Z15" s="169" t="str">
        <f t="shared" si="9"/>
        <v/>
      </c>
      <c r="AA15" s="171"/>
      <c r="AB15" s="166" t="str">
        <f t="shared" si="10"/>
        <v/>
      </c>
      <c r="AC15" s="172"/>
      <c r="AD15" s="173"/>
      <c r="AE15" s="169" t="str">
        <f t="shared" si="11"/>
        <v/>
      </c>
    </row>
    <row r="16" spans="1:31" s="29" customFormat="1" ht="36" customHeight="1" x14ac:dyDescent="0.25">
      <c r="A16" s="170" t="s">
        <v>28</v>
      </c>
      <c r="B16" s="171"/>
      <c r="C16" s="166" t="str">
        <f t="shared" si="0"/>
        <v/>
      </c>
      <c r="D16" s="172"/>
      <c r="E16" s="173"/>
      <c r="F16" s="169" t="str">
        <f t="shared" si="1"/>
        <v/>
      </c>
      <c r="G16" s="171">
        <v>1</v>
      </c>
      <c r="H16" s="166">
        <f t="shared" si="2"/>
        <v>0.14285714285714285</v>
      </c>
      <c r="I16" s="172">
        <v>22392.2</v>
      </c>
      <c r="J16" s="173">
        <v>27094.560000000001</v>
      </c>
      <c r="K16" s="169">
        <f t="shared" si="3"/>
        <v>0.73436365454777563</v>
      </c>
      <c r="L16" s="171"/>
      <c r="M16" s="166" t="str">
        <f t="shared" si="4"/>
        <v/>
      </c>
      <c r="N16" s="172"/>
      <c r="O16" s="173"/>
      <c r="P16" s="169" t="str">
        <f t="shared" si="5"/>
        <v/>
      </c>
      <c r="Q16" s="171"/>
      <c r="R16" s="166" t="str">
        <f t="shared" si="6"/>
        <v/>
      </c>
      <c r="S16" s="172"/>
      <c r="T16" s="173"/>
      <c r="U16" s="169" t="str">
        <f t="shared" si="7"/>
        <v/>
      </c>
      <c r="V16" s="171"/>
      <c r="W16" s="166" t="str">
        <f t="shared" si="8"/>
        <v/>
      </c>
      <c r="X16" s="172"/>
      <c r="Y16" s="173"/>
      <c r="Z16" s="169" t="str">
        <f t="shared" si="9"/>
        <v/>
      </c>
      <c r="AA16" s="171"/>
      <c r="AB16" s="166" t="str">
        <f t="shared" si="10"/>
        <v/>
      </c>
      <c r="AC16" s="172"/>
      <c r="AD16" s="173"/>
      <c r="AE16" s="169" t="str">
        <f t="shared" si="11"/>
        <v/>
      </c>
    </row>
    <row r="17" spans="1:31" s="29" customFormat="1" ht="36" customHeight="1" x14ac:dyDescent="0.25">
      <c r="A17" s="170" t="s">
        <v>49</v>
      </c>
      <c r="B17" s="171"/>
      <c r="C17" s="166" t="str">
        <f t="shared" si="0"/>
        <v/>
      </c>
      <c r="D17" s="172"/>
      <c r="E17" s="173"/>
      <c r="F17" s="169" t="str">
        <f t="shared" si="1"/>
        <v/>
      </c>
      <c r="G17" s="171"/>
      <c r="H17" s="166" t="str">
        <f t="shared" si="2"/>
        <v/>
      </c>
      <c r="I17" s="172"/>
      <c r="J17" s="173"/>
      <c r="K17" s="169" t="str">
        <f t="shared" si="3"/>
        <v/>
      </c>
      <c r="L17" s="171"/>
      <c r="M17" s="166" t="str">
        <f t="shared" si="4"/>
        <v/>
      </c>
      <c r="N17" s="172"/>
      <c r="O17" s="173"/>
      <c r="P17" s="169" t="str">
        <f t="shared" si="5"/>
        <v/>
      </c>
      <c r="Q17" s="171"/>
      <c r="R17" s="166" t="str">
        <f t="shared" si="6"/>
        <v/>
      </c>
      <c r="S17" s="172"/>
      <c r="T17" s="173"/>
      <c r="U17" s="169" t="str">
        <f t="shared" si="7"/>
        <v/>
      </c>
      <c r="V17" s="171"/>
      <c r="W17" s="166" t="str">
        <f t="shared" si="8"/>
        <v/>
      </c>
      <c r="X17" s="172"/>
      <c r="Y17" s="173"/>
      <c r="Z17" s="169" t="str">
        <f t="shared" si="9"/>
        <v/>
      </c>
      <c r="AA17" s="171"/>
      <c r="AB17" s="166" t="str">
        <f t="shared" si="10"/>
        <v/>
      </c>
      <c r="AC17" s="172"/>
      <c r="AD17" s="173"/>
      <c r="AE17" s="169" t="str">
        <f t="shared" si="11"/>
        <v/>
      </c>
    </row>
    <row r="18" spans="1:31" s="29" customFormat="1" ht="36" customHeight="1" x14ac:dyDescent="0.25">
      <c r="A18" s="170" t="s">
        <v>50</v>
      </c>
      <c r="B18" s="174"/>
      <c r="C18" s="166" t="str">
        <f t="shared" si="0"/>
        <v/>
      </c>
      <c r="D18" s="172"/>
      <c r="E18" s="173"/>
      <c r="F18" s="169" t="str">
        <f t="shared" si="1"/>
        <v/>
      </c>
      <c r="G18" s="174"/>
      <c r="H18" s="166" t="str">
        <f t="shared" si="2"/>
        <v/>
      </c>
      <c r="I18" s="172"/>
      <c r="J18" s="173"/>
      <c r="K18" s="169" t="str">
        <f t="shared" si="3"/>
        <v/>
      </c>
      <c r="L18" s="174"/>
      <c r="M18" s="166" t="str">
        <f t="shared" si="4"/>
        <v/>
      </c>
      <c r="N18" s="172"/>
      <c r="O18" s="173"/>
      <c r="P18" s="169" t="str">
        <f t="shared" si="5"/>
        <v/>
      </c>
      <c r="Q18" s="174"/>
      <c r="R18" s="166" t="str">
        <f t="shared" si="6"/>
        <v/>
      </c>
      <c r="S18" s="172"/>
      <c r="T18" s="173"/>
      <c r="U18" s="169" t="str">
        <f t="shared" si="7"/>
        <v/>
      </c>
      <c r="V18" s="174"/>
      <c r="W18" s="166" t="str">
        <f t="shared" si="8"/>
        <v/>
      </c>
      <c r="X18" s="172"/>
      <c r="Y18" s="173"/>
      <c r="Z18" s="169" t="str">
        <f t="shared" si="9"/>
        <v/>
      </c>
      <c r="AA18" s="174"/>
      <c r="AB18" s="166" t="str">
        <f t="shared" si="10"/>
        <v/>
      </c>
      <c r="AC18" s="172"/>
      <c r="AD18" s="173"/>
      <c r="AE18" s="169" t="str">
        <f t="shared" si="11"/>
        <v/>
      </c>
    </row>
    <row r="19" spans="1:31" s="29" customFormat="1" ht="36" customHeight="1" x14ac:dyDescent="0.25">
      <c r="A19" s="175" t="s">
        <v>51</v>
      </c>
      <c r="B19" s="174"/>
      <c r="C19" s="166" t="str">
        <f t="shared" si="0"/>
        <v/>
      </c>
      <c r="D19" s="172"/>
      <c r="E19" s="173"/>
      <c r="F19" s="169" t="str">
        <f t="shared" si="1"/>
        <v/>
      </c>
      <c r="G19" s="174"/>
      <c r="H19" s="166" t="str">
        <f t="shared" si="2"/>
        <v/>
      </c>
      <c r="I19" s="172"/>
      <c r="J19" s="173"/>
      <c r="K19" s="169" t="str">
        <f t="shared" si="3"/>
        <v/>
      </c>
      <c r="L19" s="174"/>
      <c r="M19" s="166" t="str">
        <f t="shared" si="4"/>
        <v/>
      </c>
      <c r="N19" s="172"/>
      <c r="O19" s="173"/>
      <c r="P19" s="169" t="str">
        <f t="shared" si="5"/>
        <v/>
      </c>
      <c r="Q19" s="174"/>
      <c r="R19" s="166" t="str">
        <f t="shared" si="6"/>
        <v/>
      </c>
      <c r="S19" s="172"/>
      <c r="T19" s="173"/>
      <c r="U19" s="169" t="str">
        <f t="shared" si="7"/>
        <v/>
      </c>
      <c r="V19" s="174"/>
      <c r="W19" s="166" t="str">
        <f t="shared" si="8"/>
        <v/>
      </c>
      <c r="X19" s="172"/>
      <c r="Y19" s="173"/>
      <c r="Z19" s="169" t="str">
        <f t="shared" si="9"/>
        <v/>
      </c>
      <c r="AA19" s="174"/>
      <c r="AB19" s="166" t="str">
        <f t="shared" si="10"/>
        <v/>
      </c>
      <c r="AC19" s="172"/>
      <c r="AD19" s="173"/>
      <c r="AE19" s="169" t="str">
        <f t="shared" si="11"/>
        <v/>
      </c>
    </row>
    <row r="20" spans="1:31" s="29" customFormat="1" ht="36" customHeight="1" x14ac:dyDescent="0.25">
      <c r="A20" s="175" t="s">
        <v>52</v>
      </c>
      <c r="B20" s="171"/>
      <c r="C20" s="166" t="str">
        <f t="shared" si="0"/>
        <v/>
      </c>
      <c r="D20" s="172"/>
      <c r="E20" s="173"/>
      <c r="F20" s="169" t="str">
        <f t="shared" si="1"/>
        <v/>
      </c>
      <c r="G20" s="171"/>
      <c r="H20" s="166" t="str">
        <f t="shared" si="2"/>
        <v/>
      </c>
      <c r="I20" s="172"/>
      <c r="J20" s="173"/>
      <c r="K20" s="169" t="str">
        <f t="shared" si="3"/>
        <v/>
      </c>
      <c r="L20" s="171">
        <v>2</v>
      </c>
      <c r="M20" s="166">
        <f t="shared" si="4"/>
        <v>1</v>
      </c>
      <c r="N20" s="172">
        <v>2025.42</v>
      </c>
      <c r="O20" s="173">
        <v>2450.7600000000002</v>
      </c>
      <c r="P20" s="169">
        <f t="shared" si="5"/>
        <v>0.24721839460767009</v>
      </c>
      <c r="Q20" s="171"/>
      <c r="R20" s="166" t="str">
        <f t="shared" si="6"/>
        <v/>
      </c>
      <c r="S20" s="172"/>
      <c r="T20" s="173"/>
      <c r="U20" s="169" t="str">
        <f t="shared" si="7"/>
        <v/>
      </c>
      <c r="V20" s="171"/>
      <c r="W20" s="166" t="str">
        <f t="shared" si="8"/>
        <v/>
      </c>
      <c r="X20" s="172"/>
      <c r="Y20" s="173"/>
      <c r="Z20" s="169" t="str">
        <f t="shared" si="9"/>
        <v/>
      </c>
      <c r="AA20" s="171"/>
      <c r="AB20" s="166" t="str">
        <f t="shared" si="10"/>
        <v/>
      </c>
      <c r="AC20" s="172"/>
      <c r="AD20" s="173"/>
      <c r="AE20" s="169" t="str">
        <f t="shared" si="11"/>
        <v/>
      </c>
    </row>
    <row r="21" spans="1:31" s="29" customFormat="1" ht="36" customHeight="1" x14ac:dyDescent="0.25">
      <c r="A21" s="54" t="s">
        <v>53</v>
      </c>
      <c r="B21" s="171"/>
      <c r="C21" s="166" t="str">
        <f t="shared" si="0"/>
        <v/>
      </c>
      <c r="D21" s="172"/>
      <c r="E21" s="173"/>
      <c r="F21" s="169" t="str">
        <f t="shared" si="1"/>
        <v/>
      </c>
      <c r="G21" s="171">
        <v>6</v>
      </c>
      <c r="H21" s="166">
        <f t="shared" si="2"/>
        <v>0.8571428571428571</v>
      </c>
      <c r="I21" s="172">
        <v>2260.4699999999998</v>
      </c>
      <c r="J21" s="173">
        <v>4377.21</v>
      </c>
      <c r="K21" s="169">
        <f t="shared" si="3"/>
        <v>0.11863872055213552</v>
      </c>
      <c r="L21" s="171"/>
      <c r="M21" s="166" t="str">
        <f t="shared" si="4"/>
        <v/>
      </c>
      <c r="N21" s="172"/>
      <c r="O21" s="173"/>
      <c r="P21" s="169" t="str">
        <f t="shared" si="5"/>
        <v/>
      </c>
      <c r="Q21" s="171"/>
      <c r="R21" s="166" t="str">
        <f t="shared" si="6"/>
        <v/>
      </c>
      <c r="S21" s="172"/>
      <c r="T21" s="173"/>
      <c r="U21" s="169" t="str">
        <f t="shared" si="7"/>
        <v/>
      </c>
      <c r="V21" s="171"/>
      <c r="W21" s="166" t="str">
        <f t="shared" si="8"/>
        <v/>
      </c>
      <c r="X21" s="172"/>
      <c r="Y21" s="173"/>
      <c r="Z21" s="169" t="str">
        <f t="shared" si="9"/>
        <v/>
      </c>
      <c r="AA21" s="171"/>
      <c r="AB21" s="166" t="str">
        <f t="shared" si="10"/>
        <v/>
      </c>
      <c r="AC21" s="172"/>
      <c r="AD21" s="173"/>
      <c r="AE21" s="169" t="str">
        <f t="shared" si="11"/>
        <v/>
      </c>
    </row>
    <row r="22" spans="1:31" s="29" customFormat="1" ht="40.1" customHeight="1" x14ac:dyDescent="0.25">
      <c r="A22" s="55" t="s">
        <v>54</v>
      </c>
      <c r="B22" s="171"/>
      <c r="C22" s="166" t="str">
        <f t="shared" si="0"/>
        <v/>
      </c>
      <c r="D22" s="172"/>
      <c r="E22" s="173"/>
      <c r="F22" s="169" t="str">
        <f t="shared" si="1"/>
        <v/>
      </c>
      <c r="G22" s="171"/>
      <c r="H22" s="166" t="str">
        <f t="shared" si="2"/>
        <v/>
      </c>
      <c r="I22" s="172">
        <v>4249.1499999999996</v>
      </c>
      <c r="J22" s="173">
        <v>5423.52</v>
      </c>
      <c r="K22" s="169">
        <f t="shared" si="3"/>
        <v>0.14699762490008889</v>
      </c>
      <c r="L22" s="171"/>
      <c r="M22" s="166" t="str">
        <f t="shared" si="4"/>
        <v/>
      </c>
      <c r="N22" s="172">
        <v>6144.7</v>
      </c>
      <c r="O22" s="173">
        <v>7462.58</v>
      </c>
      <c r="P22" s="169">
        <f t="shared" si="5"/>
        <v>0.75278160539232997</v>
      </c>
      <c r="Q22" s="171"/>
      <c r="R22" s="166" t="str">
        <f t="shared" si="6"/>
        <v/>
      </c>
      <c r="S22" s="172"/>
      <c r="T22" s="173"/>
      <c r="U22" s="169" t="str">
        <f t="shared" si="7"/>
        <v/>
      </c>
      <c r="V22" s="171"/>
      <c r="W22" s="166" t="str">
        <f t="shared" si="8"/>
        <v/>
      </c>
      <c r="X22" s="172"/>
      <c r="Y22" s="173"/>
      <c r="Z22" s="169" t="str">
        <f t="shared" si="9"/>
        <v/>
      </c>
      <c r="AA22" s="171"/>
      <c r="AB22" s="166" t="str">
        <f t="shared" si="10"/>
        <v/>
      </c>
      <c r="AC22" s="172"/>
      <c r="AD22" s="173"/>
      <c r="AE22" s="169" t="str">
        <f t="shared" si="11"/>
        <v/>
      </c>
    </row>
    <row r="23" spans="1:31" ht="32.950000000000003" customHeight="1" thickBot="1" x14ac:dyDescent="0.3">
      <c r="A23" s="176" t="s">
        <v>2</v>
      </c>
      <c r="B23" s="177">
        <f t="shared" ref="B23:AE23" si="12">SUM(B14:B22)</f>
        <v>0</v>
      </c>
      <c r="C23" s="178">
        <f t="shared" si="12"/>
        <v>0</v>
      </c>
      <c r="D23" s="179">
        <f t="shared" si="12"/>
        <v>0</v>
      </c>
      <c r="E23" s="179">
        <f t="shared" si="12"/>
        <v>0</v>
      </c>
      <c r="F23" s="180">
        <f t="shared" si="12"/>
        <v>0</v>
      </c>
      <c r="G23" s="177">
        <f t="shared" si="12"/>
        <v>7</v>
      </c>
      <c r="H23" s="178">
        <f t="shared" si="12"/>
        <v>1</v>
      </c>
      <c r="I23" s="179">
        <f t="shared" si="12"/>
        <v>28901.82</v>
      </c>
      <c r="J23" s="179">
        <f t="shared" si="12"/>
        <v>36895.29</v>
      </c>
      <c r="K23" s="180">
        <f t="shared" si="12"/>
        <v>1</v>
      </c>
      <c r="L23" s="177">
        <f>SUM(L14:L22)</f>
        <v>2</v>
      </c>
      <c r="M23" s="178">
        <f t="shared" si="12"/>
        <v>1</v>
      </c>
      <c r="N23" s="179">
        <f t="shared" si="12"/>
        <v>8170.12</v>
      </c>
      <c r="O23" s="179">
        <f t="shared" si="12"/>
        <v>9913.34</v>
      </c>
      <c r="P23" s="180">
        <f t="shared" si="12"/>
        <v>1</v>
      </c>
      <c r="Q23" s="177">
        <f t="shared" si="12"/>
        <v>0</v>
      </c>
      <c r="R23" s="178">
        <f t="shared" si="12"/>
        <v>0</v>
      </c>
      <c r="S23" s="179">
        <f t="shared" si="12"/>
        <v>0</v>
      </c>
      <c r="T23" s="179">
        <f t="shared" si="12"/>
        <v>0</v>
      </c>
      <c r="U23" s="180">
        <f t="shared" si="12"/>
        <v>0</v>
      </c>
      <c r="V23" s="177">
        <f t="shared" si="12"/>
        <v>0</v>
      </c>
      <c r="W23" s="178">
        <f t="shared" si="12"/>
        <v>0</v>
      </c>
      <c r="X23" s="179">
        <f t="shared" si="12"/>
        <v>0</v>
      </c>
      <c r="Y23" s="179">
        <f t="shared" si="12"/>
        <v>0</v>
      </c>
      <c r="Z23" s="180">
        <f t="shared" si="12"/>
        <v>0</v>
      </c>
      <c r="AA23" s="177">
        <f t="shared" si="12"/>
        <v>0</v>
      </c>
      <c r="AB23" s="178">
        <f t="shared" si="12"/>
        <v>0</v>
      </c>
      <c r="AC23" s="179">
        <f t="shared" si="12"/>
        <v>0</v>
      </c>
      <c r="AD23" s="179">
        <f t="shared" si="12"/>
        <v>0</v>
      </c>
      <c r="AE23" s="180">
        <f t="shared" si="12"/>
        <v>0</v>
      </c>
    </row>
    <row r="24" spans="1:31" s="3" customFormat="1" ht="18.7" customHeight="1" x14ac:dyDescent="0.25">
      <c r="B24" s="10"/>
      <c r="H24" s="10"/>
      <c r="N24" s="10"/>
    </row>
    <row r="25" spans="1:31" s="182" customFormat="1" ht="48.1" customHeight="1" x14ac:dyDescent="0.25">
      <c r="A25" s="115" t="s">
        <v>55</v>
      </c>
      <c r="B25" s="115"/>
      <c r="C25" s="115"/>
      <c r="D25" s="115"/>
      <c r="E25" s="115"/>
      <c r="F25" s="115"/>
      <c r="G25" s="115"/>
      <c r="H25" s="115"/>
      <c r="I25" s="115"/>
      <c r="J25" s="115"/>
      <c r="K25" s="115"/>
      <c r="L25" s="115"/>
      <c r="M25" s="115"/>
      <c r="N25" s="115"/>
      <c r="O25" s="115"/>
      <c r="P25" s="115"/>
      <c r="Q25" s="115"/>
      <c r="R25" s="181"/>
      <c r="S25" s="181"/>
      <c r="T25" s="181"/>
      <c r="U25" s="181"/>
      <c r="V25" s="75"/>
      <c r="W25" s="75"/>
      <c r="X25" s="75"/>
      <c r="AC25" s="75"/>
      <c r="AD25" s="75"/>
      <c r="AE25" s="75"/>
    </row>
    <row r="26" spans="1:31" s="182" customFormat="1" ht="44" customHeight="1" x14ac:dyDescent="0.25">
      <c r="A26" s="111" t="s">
        <v>56</v>
      </c>
      <c r="B26" s="111"/>
      <c r="C26" s="111"/>
      <c r="D26" s="111"/>
      <c r="E26" s="111"/>
      <c r="F26" s="111"/>
      <c r="G26" s="111"/>
      <c r="H26" s="111"/>
      <c r="I26" s="183"/>
      <c r="J26" s="183"/>
      <c r="K26" s="183"/>
      <c r="L26" s="91"/>
      <c r="M26" s="184"/>
      <c r="N26" s="181"/>
      <c r="O26" s="181"/>
      <c r="P26" s="183"/>
      <c r="Q26" s="183"/>
      <c r="R26" s="91"/>
      <c r="S26" s="181"/>
      <c r="T26" s="181"/>
      <c r="U26" s="181"/>
      <c r="V26" s="75"/>
      <c r="W26" s="75"/>
      <c r="X26" s="75"/>
      <c r="AC26" s="75"/>
      <c r="AD26" s="75"/>
      <c r="AE26" s="75"/>
    </row>
    <row r="27" spans="1:31" s="186" customFormat="1" x14ac:dyDescent="0.25">
      <c r="A27" s="91"/>
      <c r="B27" s="91"/>
      <c r="C27" s="91"/>
      <c r="D27" s="91"/>
      <c r="E27" s="91"/>
      <c r="F27" s="91"/>
      <c r="G27" s="185"/>
      <c r="H27" s="185"/>
      <c r="I27" s="183"/>
      <c r="J27" s="183"/>
      <c r="K27" s="183"/>
      <c r="L27" s="91"/>
      <c r="M27" s="184"/>
      <c r="N27" s="181"/>
      <c r="O27" s="181"/>
      <c r="P27" s="183"/>
      <c r="Q27" s="183"/>
      <c r="R27" s="91"/>
      <c r="S27" s="181"/>
      <c r="T27" s="181"/>
      <c r="U27" s="181"/>
      <c r="V27" s="75"/>
      <c r="W27" s="75"/>
      <c r="X27" s="75"/>
      <c r="Y27" s="182"/>
      <c r="Z27" s="182"/>
      <c r="AA27" s="182"/>
      <c r="AB27" s="182"/>
      <c r="AC27" s="75"/>
      <c r="AD27" s="75"/>
      <c r="AE27" s="75"/>
    </row>
    <row r="28" spans="1:31" s="186" customFormat="1" ht="13.95" customHeight="1" x14ac:dyDescent="0.25">
      <c r="A28" s="91"/>
      <c r="B28" s="91"/>
      <c r="C28" s="91"/>
      <c r="D28" s="91"/>
      <c r="E28" s="91"/>
      <c r="F28" s="91"/>
      <c r="G28" s="185"/>
      <c r="H28" s="185"/>
      <c r="I28" s="183"/>
      <c r="J28" s="183"/>
      <c r="K28" s="183"/>
      <c r="L28" s="91"/>
      <c r="M28" s="184"/>
      <c r="N28" s="181"/>
      <c r="O28" s="181"/>
      <c r="P28" s="183"/>
      <c r="Q28" s="183"/>
      <c r="R28" s="91"/>
      <c r="S28" s="181"/>
      <c r="T28" s="181"/>
      <c r="U28" s="181"/>
      <c r="V28" s="181"/>
      <c r="W28" s="181"/>
      <c r="X28" s="181"/>
      <c r="Y28" s="182"/>
      <c r="Z28" s="182"/>
      <c r="AA28" s="182"/>
      <c r="AB28" s="182"/>
      <c r="AC28" s="181"/>
      <c r="AD28" s="181"/>
      <c r="AE28" s="181"/>
    </row>
    <row r="29" spans="1:31" s="186" customFormat="1" ht="18" customHeight="1" thickBot="1" x14ac:dyDescent="0.3">
      <c r="A29" s="91"/>
      <c r="B29" s="91"/>
      <c r="C29" s="91"/>
      <c r="D29" s="91"/>
      <c r="E29" s="91"/>
      <c r="F29" s="91"/>
      <c r="G29" s="185"/>
      <c r="H29" s="185"/>
      <c r="I29" s="183"/>
      <c r="J29" s="183"/>
      <c r="K29" s="183"/>
      <c r="L29" s="91"/>
      <c r="M29" s="184"/>
      <c r="N29" s="181"/>
      <c r="O29" s="181"/>
      <c r="P29" s="183"/>
      <c r="Q29" s="183"/>
      <c r="R29" s="91"/>
      <c r="S29" s="181"/>
      <c r="T29" s="181"/>
      <c r="U29" s="181"/>
      <c r="V29" s="183"/>
      <c r="W29" s="183"/>
      <c r="X29" s="91"/>
      <c r="Y29" s="182"/>
      <c r="Z29" s="182"/>
      <c r="AA29" s="182"/>
      <c r="AB29" s="182"/>
      <c r="AC29" s="183"/>
      <c r="AD29" s="183"/>
      <c r="AE29" s="91"/>
    </row>
    <row r="30" spans="1:31" s="182" customFormat="1" ht="18" customHeight="1" x14ac:dyDescent="0.25">
      <c r="A30" s="98" t="s">
        <v>13</v>
      </c>
      <c r="B30" s="187" t="s">
        <v>26</v>
      </c>
      <c r="C30" s="101"/>
      <c r="D30" s="101"/>
      <c r="E30" s="101"/>
      <c r="F30" s="102"/>
      <c r="G30" s="3"/>
      <c r="J30" s="105" t="s">
        <v>24</v>
      </c>
      <c r="K30" s="106"/>
      <c r="L30" s="187" t="s">
        <v>25</v>
      </c>
      <c r="M30" s="101"/>
      <c r="N30" s="101"/>
      <c r="O30" s="101"/>
      <c r="P30" s="102"/>
      <c r="Q30" s="183"/>
      <c r="R30" s="91"/>
      <c r="S30" s="181"/>
      <c r="T30" s="181"/>
      <c r="U30" s="181"/>
      <c r="V30" s="183"/>
      <c r="W30" s="183"/>
      <c r="X30" s="91"/>
      <c r="AC30" s="183"/>
      <c r="AD30" s="183"/>
      <c r="AE30" s="91"/>
    </row>
    <row r="31" spans="1:31" s="182" customFormat="1" ht="18" customHeight="1" thickBot="1" x14ac:dyDescent="0.3">
      <c r="A31" s="99"/>
      <c r="B31" s="188"/>
      <c r="C31" s="189"/>
      <c r="D31" s="189"/>
      <c r="E31" s="189"/>
      <c r="F31" s="190"/>
      <c r="G31" s="3"/>
      <c r="J31" s="107"/>
      <c r="K31" s="108"/>
      <c r="L31" s="191"/>
      <c r="M31" s="103"/>
      <c r="N31" s="103"/>
      <c r="O31" s="103"/>
      <c r="P31" s="104"/>
      <c r="Q31" s="183"/>
      <c r="R31" s="91"/>
      <c r="S31" s="181"/>
      <c r="T31" s="181"/>
      <c r="U31" s="181"/>
      <c r="V31" s="183"/>
      <c r="W31" s="183"/>
      <c r="X31" s="91"/>
      <c r="AC31" s="183"/>
      <c r="AD31" s="183"/>
      <c r="AE31" s="91"/>
    </row>
    <row r="32" spans="1:31" s="3" customFormat="1" ht="47.55" customHeight="1" thickBot="1" x14ac:dyDescent="0.3">
      <c r="A32" s="100"/>
      <c r="B32" s="192" t="s">
        <v>22</v>
      </c>
      <c r="C32" s="158" t="s">
        <v>10</v>
      </c>
      <c r="D32" s="159" t="s">
        <v>57</v>
      </c>
      <c r="E32" s="160" t="s">
        <v>58</v>
      </c>
      <c r="F32" s="193" t="s">
        <v>11</v>
      </c>
      <c r="J32" s="109"/>
      <c r="K32" s="110"/>
      <c r="L32" s="192" t="s">
        <v>22</v>
      </c>
      <c r="M32" s="158" t="s">
        <v>10</v>
      </c>
      <c r="N32" s="159" t="s">
        <v>57</v>
      </c>
      <c r="O32" s="160" t="s">
        <v>58</v>
      </c>
      <c r="P32" s="193" t="s">
        <v>11</v>
      </c>
    </row>
    <row r="33" spans="1:33" s="3" customFormat="1" ht="30.1" customHeight="1" x14ac:dyDescent="0.25">
      <c r="A33" s="164" t="s">
        <v>48</v>
      </c>
      <c r="B33" s="194">
        <f t="shared" ref="B33:B41" si="13">B14+G14+L14+Q14+V14+AA14</f>
        <v>0</v>
      </c>
      <c r="C33" s="195" t="str">
        <f t="shared" ref="C33:C41" si="14">IF(B33,B33/$B$42,"")</f>
        <v/>
      </c>
      <c r="D33" s="196">
        <f t="shared" ref="D33:E38" si="15">D14+I14+N14+S14+X14+AC14</f>
        <v>0</v>
      </c>
      <c r="E33" s="197">
        <f t="shared" si="15"/>
        <v>0</v>
      </c>
      <c r="F33" s="169" t="str">
        <f t="shared" ref="F33:F41" si="16">IF(E33,E33/$E$42,"")</f>
        <v/>
      </c>
      <c r="J33" s="96" t="s">
        <v>5</v>
      </c>
      <c r="K33" s="97"/>
      <c r="L33" s="198">
        <f>B23</f>
        <v>0</v>
      </c>
      <c r="M33" s="195" t="str">
        <f>IF(L33,L33/$L$39,"")</f>
        <v/>
      </c>
      <c r="N33" s="199">
        <f>D23</f>
        <v>0</v>
      </c>
      <c r="O33" s="199">
        <f>E23</f>
        <v>0</v>
      </c>
      <c r="P33" s="200" t="str">
        <f>IF(O33,O33/$O$39,"")</f>
        <v/>
      </c>
    </row>
    <row r="34" spans="1:33" s="3" customFormat="1" ht="30.1" customHeight="1" x14ac:dyDescent="0.25">
      <c r="A34" s="170" t="s">
        <v>27</v>
      </c>
      <c r="B34" s="201">
        <f t="shared" si="13"/>
        <v>0</v>
      </c>
      <c r="C34" s="195" t="str">
        <f t="shared" si="14"/>
        <v/>
      </c>
      <c r="D34" s="202">
        <f t="shared" si="15"/>
        <v>0</v>
      </c>
      <c r="E34" s="203">
        <f t="shared" si="15"/>
        <v>0</v>
      </c>
      <c r="F34" s="169" t="str">
        <f t="shared" si="16"/>
        <v/>
      </c>
      <c r="J34" s="92" t="s">
        <v>3</v>
      </c>
      <c r="K34" s="93"/>
      <c r="L34" s="12">
        <f>G23</f>
        <v>7</v>
      </c>
      <c r="M34" s="195">
        <f t="shared" ref="M34:M38" si="17">IF(L34,L34/$L$39,"")</f>
        <v>0.77777777777777779</v>
      </c>
      <c r="N34" s="204">
        <f>I23</f>
        <v>28901.82</v>
      </c>
      <c r="O34" s="204">
        <f>J23</f>
        <v>36895.29</v>
      </c>
      <c r="P34" s="200">
        <f t="shared" ref="P34:P38" si="18">IF(O34,O34/$O$39,"")</f>
        <v>0.78821554914125869</v>
      </c>
    </row>
    <row r="35" spans="1:33" ht="30.1" customHeight="1" x14ac:dyDescent="0.25">
      <c r="A35" s="170" t="s">
        <v>28</v>
      </c>
      <c r="B35" s="201">
        <f t="shared" si="13"/>
        <v>1</v>
      </c>
      <c r="C35" s="195">
        <f t="shared" si="14"/>
        <v>0.1111111111111111</v>
      </c>
      <c r="D35" s="202">
        <f t="shared" si="15"/>
        <v>22392.2</v>
      </c>
      <c r="E35" s="203">
        <f t="shared" si="15"/>
        <v>27094.560000000001</v>
      </c>
      <c r="F35" s="169">
        <f t="shared" si="16"/>
        <v>0.57883685123875672</v>
      </c>
      <c r="G35" s="3"/>
      <c r="J35" s="92" t="s">
        <v>4</v>
      </c>
      <c r="K35" s="93"/>
      <c r="L35" s="12">
        <f>L23</f>
        <v>2</v>
      </c>
      <c r="M35" s="195">
        <f t="shared" si="17"/>
        <v>0.22222222222222221</v>
      </c>
      <c r="N35" s="204">
        <f>N23</f>
        <v>8170.12</v>
      </c>
      <c r="O35" s="204">
        <f>O23</f>
        <v>9913.34</v>
      </c>
      <c r="P35" s="200">
        <f t="shared" si="18"/>
        <v>0.2117844508587412</v>
      </c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</row>
    <row r="36" spans="1:33" ht="30.1" customHeight="1" x14ac:dyDescent="0.25">
      <c r="A36" s="170" t="s">
        <v>49</v>
      </c>
      <c r="B36" s="201">
        <f t="shared" si="13"/>
        <v>0</v>
      </c>
      <c r="C36" s="195" t="str">
        <f t="shared" si="14"/>
        <v/>
      </c>
      <c r="D36" s="202">
        <f t="shared" si="15"/>
        <v>0</v>
      </c>
      <c r="E36" s="203">
        <f t="shared" si="15"/>
        <v>0</v>
      </c>
      <c r="F36" s="169" t="str">
        <f t="shared" si="16"/>
        <v/>
      </c>
      <c r="G36" s="3"/>
      <c r="J36" s="92" t="s">
        <v>45</v>
      </c>
      <c r="K36" s="93"/>
      <c r="L36" s="12">
        <f>Q23</f>
        <v>0</v>
      </c>
      <c r="M36" s="195" t="str">
        <f t="shared" si="17"/>
        <v/>
      </c>
      <c r="N36" s="204">
        <f>S23</f>
        <v>0</v>
      </c>
      <c r="O36" s="204">
        <f>T23</f>
        <v>0</v>
      </c>
      <c r="P36" s="200" t="str">
        <f t="shared" si="18"/>
        <v/>
      </c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</row>
    <row r="37" spans="1:33" ht="30.1" customHeight="1" x14ac:dyDescent="0.25">
      <c r="A37" s="170" t="s">
        <v>50</v>
      </c>
      <c r="B37" s="205">
        <f t="shared" si="13"/>
        <v>0</v>
      </c>
      <c r="C37" s="195" t="str">
        <f t="shared" si="14"/>
        <v/>
      </c>
      <c r="D37" s="202">
        <f t="shared" si="15"/>
        <v>0</v>
      </c>
      <c r="E37" s="206">
        <f t="shared" si="15"/>
        <v>0</v>
      </c>
      <c r="F37" s="169" t="str">
        <f t="shared" si="16"/>
        <v/>
      </c>
      <c r="G37" s="3"/>
      <c r="J37" s="92" t="s">
        <v>6</v>
      </c>
      <c r="K37" s="93"/>
      <c r="L37" s="12">
        <f>V23</f>
        <v>0</v>
      </c>
      <c r="M37" s="195" t="str">
        <f t="shared" si="17"/>
        <v/>
      </c>
      <c r="N37" s="204">
        <f>X23</f>
        <v>0</v>
      </c>
      <c r="O37" s="204">
        <f>Y23</f>
        <v>0</v>
      </c>
      <c r="P37" s="200" t="str">
        <f t="shared" si="18"/>
        <v/>
      </c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</row>
    <row r="38" spans="1:33" ht="30.1" customHeight="1" x14ac:dyDescent="0.25">
      <c r="A38" s="175" t="s">
        <v>51</v>
      </c>
      <c r="B38" s="205">
        <f t="shared" si="13"/>
        <v>0</v>
      </c>
      <c r="C38" s="195" t="str">
        <f t="shared" si="14"/>
        <v/>
      </c>
      <c r="D38" s="202">
        <f t="shared" si="15"/>
        <v>0</v>
      </c>
      <c r="E38" s="206">
        <f>E19+J19+O19+T19+Y19+AD19</f>
        <v>0</v>
      </c>
      <c r="F38" s="169" t="str">
        <f t="shared" si="16"/>
        <v/>
      </c>
      <c r="G38" s="3"/>
      <c r="J38" s="92" t="s">
        <v>7</v>
      </c>
      <c r="K38" s="93"/>
      <c r="L38" s="12">
        <f>AA23</f>
        <v>0</v>
      </c>
      <c r="M38" s="195" t="str">
        <f t="shared" si="17"/>
        <v/>
      </c>
      <c r="N38" s="204">
        <f>AC23</f>
        <v>0</v>
      </c>
      <c r="O38" s="204">
        <f>AD23</f>
        <v>0</v>
      </c>
      <c r="P38" s="200" t="str">
        <f t="shared" si="18"/>
        <v/>
      </c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</row>
    <row r="39" spans="1:33" ht="30.1" customHeight="1" thickBot="1" x14ac:dyDescent="0.3">
      <c r="A39" s="175" t="s">
        <v>52</v>
      </c>
      <c r="B39" s="201">
        <f t="shared" si="13"/>
        <v>2</v>
      </c>
      <c r="C39" s="195">
        <f t="shared" si="14"/>
        <v>0.22222222222222221</v>
      </c>
      <c r="D39" s="202">
        <f>D20+I20+N20+S20+X20+AC20</f>
        <v>2025.42</v>
      </c>
      <c r="E39" s="203">
        <f>E20+J20+O20+T20+Y20+AD20</f>
        <v>2450.7600000000002</v>
      </c>
      <c r="F39" s="169">
        <f t="shared" si="16"/>
        <v>5.2357011944165005E-2</v>
      </c>
      <c r="G39" s="3"/>
      <c r="J39" s="94" t="s">
        <v>2</v>
      </c>
      <c r="K39" s="95"/>
      <c r="L39" s="73">
        <f>SUM(L33:L38)</f>
        <v>9</v>
      </c>
      <c r="M39" s="178">
        <f t="shared" ref="M39:P39" si="19">SUM(M33:M38)</f>
        <v>1</v>
      </c>
      <c r="N39" s="207">
        <f t="shared" si="19"/>
        <v>37071.94</v>
      </c>
      <c r="O39" s="208">
        <f t="shared" si="19"/>
        <v>46808.630000000005</v>
      </c>
      <c r="P39" s="209">
        <f t="shared" si="19"/>
        <v>0.99999999999999989</v>
      </c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</row>
    <row r="40" spans="1:33" ht="30.1" customHeight="1" x14ac:dyDescent="0.25">
      <c r="A40" s="54" t="s">
        <v>53</v>
      </c>
      <c r="B40" s="201">
        <f t="shared" si="13"/>
        <v>6</v>
      </c>
      <c r="C40" s="195">
        <f t="shared" si="14"/>
        <v>0.66666666666666663</v>
      </c>
      <c r="D40" s="202">
        <f>D21+I21+N21+S21+X21+AC21</f>
        <v>2260.4699999999998</v>
      </c>
      <c r="E40" s="203">
        <f>E21+J21+O21+T21+Y21+AD21</f>
        <v>4377.21</v>
      </c>
      <c r="F40" s="169">
        <f t="shared" si="16"/>
        <v>9.351288426941784E-2</v>
      </c>
      <c r="G40" s="3"/>
      <c r="H40" s="10"/>
      <c r="I40" s="210"/>
      <c r="J40" s="3"/>
      <c r="K40" s="3"/>
      <c r="L40" s="3"/>
      <c r="M40" s="3"/>
      <c r="N40" s="10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</row>
    <row r="41" spans="1:33" s="186" customFormat="1" ht="30.1" customHeight="1" x14ac:dyDescent="0.25">
      <c r="A41" s="55" t="s">
        <v>59</v>
      </c>
      <c r="B41" s="201">
        <f t="shared" si="13"/>
        <v>0</v>
      </c>
      <c r="C41" s="195" t="str">
        <f t="shared" si="14"/>
        <v/>
      </c>
      <c r="D41" s="202">
        <f>D22+I22+N22+S22+X22+AC22</f>
        <v>10393.849999999999</v>
      </c>
      <c r="E41" s="203">
        <f>E22+J22+O22+T22+Y22+AD22</f>
        <v>12886.1</v>
      </c>
      <c r="F41" s="169">
        <f t="shared" si="16"/>
        <v>0.27529325254766057</v>
      </c>
      <c r="G41" s="185"/>
      <c r="H41" s="185"/>
      <c r="I41" s="183"/>
      <c r="J41" s="183"/>
      <c r="K41" s="183"/>
      <c r="L41" s="91"/>
      <c r="M41" s="184"/>
      <c r="N41" s="181"/>
      <c r="O41" s="181"/>
      <c r="P41" s="183"/>
      <c r="Q41" s="183"/>
      <c r="R41" s="91"/>
      <c r="S41" s="181"/>
      <c r="T41" s="181"/>
      <c r="U41" s="181"/>
      <c r="V41" s="183"/>
      <c r="W41" s="183"/>
      <c r="X41" s="91"/>
      <c r="Y41" s="182"/>
      <c r="Z41" s="182"/>
      <c r="AA41" s="182"/>
      <c r="AB41" s="182"/>
      <c r="AC41" s="183"/>
      <c r="AD41" s="183"/>
      <c r="AE41" s="91"/>
    </row>
    <row r="42" spans="1:33" s="186" customFormat="1" ht="30.1" customHeight="1" thickBot="1" x14ac:dyDescent="0.3">
      <c r="A42" s="56" t="s">
        <v>2</v>
      </c>
      <c r="B42" s="177">
        <f>SUM(B33:B41)</f>
        <v>9</v>
      </c>
      <c r="C42" s="178">
        <f>SUM(C33:C41)</f>
        <v>1</v>
      </c>
      <c r="D42" s="179">
        <f>SUM(D33:D41)</f>
        <v>37071.94</v>
      </c>
      <c r="E42" s="179">
        <f>SUM(E33:E41)</f>
        <v>46808.63</v>
      </c>
      <c r="F42" s="180">
        <f>SUM(F33:F41)</f>
        <v>1</v>
      </c>
      <c r="G42" s="3"/>
      <c r="H42" s="10"/>
      <c r="I42" s="3"/>
      <c r="J42" s="3"/>
      <c r="K42" s="3"/>
      <c r="L42" s="3"/>
      <c r="M42" s="3"/>
      <c r="N42" s="10"/>
      <c r="O42" s="3"/>
      <c r="P42" s="3"/>
      <c r="Q42" s="3"/>
      <c r="R42" s="3"/>
      <c r="S42" s="3"/>
      <c r="T42" s="3"/>
      <c r="U42" s="3"/>
      <c r="V42" s="183"/>
      <c r="W42" s="183"/>
      <c r="X42" s="91"/>
      <c r="Y42" s="182"/>
      <c r="Z42" s="182"/>
      <c r="AA42" s="182"/>
      <c r="AB42" s="182"/>
      <c r="AC42" s="183"/>
      <c r="AD42" s="183"/>
      <c r="AE42" s="91"/>
    </row>
    <row r="43" spans="1:33" ht="36" customHeight="1" x14ac:dyDescent="0.25">
      <c r="A43" s="91"/>
      <c r="B43" s="91"/>
      <c r="C43" s="91"/>
      <c r="D43" s="91"/>
      <c r="E43" s="91"/>
      <c r="F43" s="91"/>
      <c r="G43" s="3"/>
      <c r="H43" s="10"/>
      <c r="I43" s="3"/>
      <c r="J43" s="3"/>
      <c r="K43" s="3"/>
      <c r="L43" s="3"/>
      <c r="M43" s="3"/>
      <c r="N43" s="10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</row>
    <row r="44" spans="1:33" s="3" customFormat="1" ht="23.1" customHeight="1" x14ac:dyDescent="0.25">
      <c r="B44" s="10"/>
      <c r="H44" s="10"/>
      <c r="N44" s="10"/>
    </row>
    <row r="45" spans="1:33" s="3" customFormat="1" x14ac:dyDescent="0.25">
      <c r="B45" s="10"/>
      <c r="H45" s="10"/>
      <c r="N45" s="10"/>
    </row>
    <row r="46" spans="1:33" s="3" customFormat="1" x14ac:dyDescent="0.25">
      <c r="B46" s="10"/>
      <c r="H46" s="10"/>
      <c r="N46" s="10"/>
    </row>
    <row r="47" spans="1:33" s="3" customFormat="1" x14ac:dyDescent="0.25">
      <c r="B47" s="10"/>
      <c r="H47" s="10"/>
      <c r="N47" s="10"/>
    </row>
    <row r="48" spans="1:33" s="3" customFormat="1" x14ac:dyDescent="0.25">
      <c r="B48" s="10"/>
      <c r="H48" s="10"/>
      <c r="N48" s="10"/>
    </row>
    <row r="49" spans="2:14" s="3" customFormat="1" x14ac:dyDescent="0.25">
      <c r="B49" s="10"/>
      <c r="H49" s="10"/>
      <c r="N49" s="10"/>
    </row>
    <row r="50" spans="2:14" s="3" customFormat="1" x14ac:dyDescent="0.25">
      <c r="B50" s="10"/>
      <c r="H50" s="10"/>
      <c r="N50" s="10"/>
    </row>
    <row r="51" spans="2:14" s="3" customFormat="1" x14ac:dyDescent="0.25">
      <c r="B51" s="10"/>
      <c r="H51" s="10"/>
      <c r="N51" s="10"/>
    </row>
    <row r="52" spans="2:14" s="3" customFormat="1" x14ac:dyDescent="0.25">
      <c r="B52" s="10"/>
      <c r="H52" s="10"/>
      <c r="N52" s="10"/>
    </row>
    <row r="53" spans="2:14" s="3" customFormat="1" x14ac:dyDescent="0.25">
      <c r="B53" s="10"/>
      <c r="H53" s="10"/>
      <c r="N53" s="10"/>
    </row>
    <row r="54" spans="2:14" s="3" customFormat="1" x14ac:dyDescent="0.25">
      <c r="B54" s="10"/>
      <c r="H54" s="10"/>
      <c r="N54" s="10"/>
    </row>
    <row r="55" spans="2:14" s="3" customFormat="1" x14ac:dyDescent="0.25">
      <c r="B55" s="10"/>
      <c r="H55" s="10"/>
      <c r="N55" s="10"/>
    </row>
    <row r="56" spans="2:14" s="3" customFormat="1" x14ac:dyDescent="0.25">
      <c r="B56" s="10"/>
      <c r="H56" s="10"/>
      <c r="N56" s="10"/>
    </row>
    <row r="57" spans="2:14" s="3" customFormat="1" x14ac:dyDescent="0.25">
      <c r="B57" s="10"/>
      <c r="H57" s="10"/>
      <c r="N57" s="10"/>
    </row>
    <row r="58" spans="2:14" s="3" customFormat="1" x14ac:dyDescent="0.25">
      <c r="B58" s="10"/>
      <c r="H58" s="10"/>
      <c r="N58" s="10"/>
    </row>
    <row r="59" spans="2:14" s="3" customFormat="1" x14ac:dyDescent="0.25">
      <c r="B59" s="10"/>
      <c r="H59" s="10"/>
      <c r="N59" s="10"/>
    </row>
    <row r="60" spans="2:14" s="3" customFormat="1" x14ac:dyDescent="0.25">
      <c r="B60" s="10"/>
      <c r="H60" s="10"/>
      <c r="N60" s="10"/>
    </row>
    <row r="61" spans="2:14" s="3" customFormat="1" x14ac:dyDescent="0.25">
      <c r="B61" s="10"/>
      <c r="H61" s="10"/>
      <c r="N61" s="10"/>
    </row>
    <row r="62" spans="2:14" s="3" customFormat="1" x14ac:dyDescent="0.25">
      <c r="B62" s="10"/>
      <c r="H62" s="10"/>
      <c r="N62" s="10"/>
    </row>
    <row r="63" spans="2:14" s="3" customFormat="1" x14ac:dyDescent="0.25">
      <c r="B63" s="10"/>
      <c r="H63" s="10"/>
      <c r="N63" s="10"/>
    </row>
    <row r="64" spans="2:14" s="3" customFormat="1" x14ac:dyDescent="0.25">
      <c r="B64" s="10"/>
      <c r="H64" s="10"/>
      <c r="N64" s="10"/>
    </row>
    <row r="65" spans="2:14" s="3" customFormat="1" x14ac:dyDescent="0.25">
      <c r="B65" s="10"/>
      <c r="H65" s="10"/>
      <c r="N65" s="10"/>
    </row>
    <row r="66" spans="2:14" s="3" customFormat="1" x14ac:dyDescent="0.25">
      <c r="B66" s="10"/>
      <c r="H66" s="10"/>
      <c r="N66" s="10"/>
    </row>
    <row r="67" spans="2:14" s="3" customFormat="1" x14ac:dyDescent="0.25">
      <c r="B67" s="10"/>
      <c r="H67" s="10"/>
      <c r="N67" s="10"/>
    </row>
    <row r="68" spans="2:14" s="3" customFormat="1" x14ac:dyDescent="0.25">
      <c r="B68" s="10"/>
      <c r="H68" s="10"/>
      <c r="N68" s="10"/>
    </row>
    <row r="69" spans="2:14" s="3" customFormat="1" x14ac:dyDescent="0.25">
      <c r="B69" s="10"/>
      <c r="H69" s="10"/>
      <c r="N69" s="10"/>
    </row>
    <row r="70" spans="2:14" s="3" customFormat="1" x14ac:dyDescent="0.25">
      <c r="B70" s="10"/>
      <c r="H70" s="10"/>
      <c r="N70" s="10"/>
    </row>
    <row r="71" spans="2:14" s="3" customFormat="1" x14ac:dyDescent="0.25">
      <c r="B71" s="10"/>
      <c r="H71" s="10"/>
      <c r="N71" s="10"/>
    </row>
    <row r="72" spans="2:14" s="3" customFormat="1" x14ac:dyDescent="0.25">
      <c r="B72" s="10"/>
      <c r="H72" s="10"/>
      <c r="N72" s="10"/>
    </row>
    <row r="73" spans="2:14" s="3" customFormat="1" x14ac:dyDescent="0.25">
      <c r="B73" s="10"/>
      <c r="H73" s="10"/>
      <c r="N73" s="10"/>
    </row>
    <row r="74" spans="2:14" s="3" customFormat="1" x14ac:dyDescent="0.25">
      <c r="B74" s="10"/>
      <c r="H74" s="10"/>
      <c r="N74" s="10"/>
    </row>
    <row r="75" spans="2:14" s="3" customFormat="1" x14ac:dyDescent="0.25">
      <c r="B75" s="10"/>
      <c r="H75" s="10"/>
      <c r="N75" s="10"/>
    </row>
    <row r="76" spans="2:14" s="3" customFormat="1" x14ac:dyDescent="0.25">
      <c r="B76" s="10"/>
      <c r="H76" s="10"/>
      <c r="N76" s="10"/>
    </row>
    <row r="77" spans="2:14" s="3" customFormat="1" x14ac:dyDescent="0.25">
      <c r="B77" s="10"/>
      <c r="H77" s="10"/>
      <c r="N77" s="10"/>
    </row>
    <row r="78" spans="2:14" s="3" customFormat="1" x14ac:dyDescent="0.25">
      <c r="B78" s="10"/>
      <c r="H78" s="10"/>
      <c r="N78" s="10"/>
    </row>
    <row r="79" spans="2:14" s="3" customFormat="1" x14ac:dyDescent="0.25">
      <c r="B79" s="10"/>
      <c r="H79" s="10"/>
      <c r="N79" s="10"/>
    </row>
    <row r="80" spans="2:14" s="3" customFormat="1" x14ac:dyDescent="0.25">
      <c r="B80" s="10"/>
      <c r="H80" s="10"/>
      <c r="N80" s="10"/>
    </row>
    <row r="81" spans="2:14" s="3" customFormat="1" x14ac:dyDescent="0.25">
      <c r="B81" s="10"/>
      <c r="H81" s="10"/>
      <c r="N81" s="10"/>
    </row>
    <row r="82" spans="2:14" s="3" customFormat="1" x14ac:dyDescent="0.25">
      <c r="B82" s="10"/>
      <c r="H82" s="10"/>
      <c r="N82" s="10"/>
    </row>
    <row r="83" spans="2:14" s="3" customFormat="1" x14ac:dyDescent="0.25">
      <c r="B83" s="10"/>
      <c r="H83" s="10"/>
      <c r="N83" s="10"/>
    </row>
    <row r="84" spans="2:14" s="3" customFormat="1" x14ac:dyDescent="0.25">
      <c r="B84" s="10"/>
      <c r="H84" s="10"/>
      <c r="N84" s="10"/>
    </row>
    <row r="85" spans="2:14" s="3" customFormat="1" x14ac:dyDescent="0.25">
      <c r="B85" s="10"/>
      <c r="H85" s="10"/>
      <c r="N85" s="10"/>
    </row>
    <row r="86" spans="2:14" s="3" customFormat="1" x14ac:dyDescent="0.25">
      <c r="B86" s="10"/>
      <c r="H86" s="10"/>
      <c r="N86" s="10"/>
    </row>
    <row r="87" spans="2:14" s="3" customFormat="1" x14ac:dyDescent="0.25">
      <c r="B87" s="10"/>
      <c r="H87" s="10"/>
      <c r="N87" s="10"/>
    </row>
    <row r="88" spans="2:14" s="3" customFormat="1" x14ac:dyDescent="0.25">
      <c r="B88" s="10"/>
      <c r="H88" s="10"/>
      <c r="N88" s="10"/>
    </row>
    <row r="89" spans="2:14" s="3" customFormat="1" x14ac:dyDescent="0.25">
      <c r="B89" s="10"/>
      <c r="H89" s="10"/>
      <c r="N89" s="10"/>
    </row>
    <row r="90" spans="2:14" s="3" customFormat="1" x14ac:dyDescent="0.25">
      <c r="B90" s="10"/>
      <c r="H90" s="10"/>
      <c r="N90" s="10"/>
    </row>
    <row r="91" spans="2:14" s="3" customFormat="1" x14ac:dyDescent="0.25">
      <c r="B91" s="10"/>
      <c r="H91" s="10"/>
      <c r="N91" s="10"/>
    </row>
    <row r="92" spans="2:14" s="3" customFormat="1" x14ac:dyDescent="0.25">
      <c r="B92" s="10"/>
      <c r="H92" s="10"/>
      <c r="N92" s="10"/>
    </row>
    <row r="93" spans="2:14" s="3" customFormat="1" x14ac:dyDescent="0.25">
      <c r="B93" s="10"/>
      <c r="H93" s="10"/>
      <c r="N93" s="10"/>
    </row>
    <row r="94" spans="2:14" s="3" customFormat="1" x14ac:dyDescent="0.25">
      <c r="B94" s="10"/>
      <c r="H94" s="10"/>
      <c r="N94" s="10"/>
    </row>
    <row r="95" spans="2:14" s="3" customFormat="1" x14ac:dyDescent="0.25">
      <c r="B95" s="10"/>
      <c r="H95" s="10"/>
      <c r="N95" s="10"/>
    </row>
    <row r="96" spans="2:14" s="3" customFormat="1" x14ac:dyDescent="0.25">
      <c r="B96" s="10"/>
      <c r="H96" s="10"/>
      <c r="N96" s="10"/>
    </row>
    <row r="97" spans="2:21" s="3" customFormat="1" x14ac:dyDescent="0.25">
      <c r="B97" s="10"/>
      <c r="H97" s="10"/>
      <c r="N97" s="10"/>
    </row>
    <row r="98" spans="2:21" s="3" customFormat="1" x14ac:dyDescent="0.25">
      <c r="B98" s="10"/>
      <c r="H98" s="10"/>
      <c r="N98" s="10"/>
    </row>
    <row r="99" spans="2:21" s="3" customFormat="1" x14ac:dyDescent="0.25">
      <c r="B99" s="10"/>
      <c r="H99" s="10"/>
      <c r="N99" s="10"/>
    </row>
    <row r="100" spans="2:21" s="3" customFormat="1" x14ac:dyDescent="0.25">
      <c r="B100" s="10"/>
      <c r="H100" s="10"/>
      <c r="N100" s="10"/>
    </row>
    <row r="101" spans="2:21" s="3" customFormat="1" x14ac:dyDescent="0.25">
      <c r="B101" s="10"/>
      <c r="H101" s="10"/>
      <c r="N101" s="10"/>
    </row>
    <row r="102" spans="2:21" s="3" customFormat="1" x14ac:dyDescent="0.25">
      <c r="B102" s="10"/>
      <c r="G102" s="8"/>
      <c r="H102" s="11"/>
      <c r="I102" s="8"/>
      <c r="J102" s="8"/>
      <c r="K102" s="8"/>
      <c r="L102" s="8"/>
      <c r="M102" s="8"/>
      <c r="N102" s="11"/>
      <c r="O102" s="8"/>
      <c r="P102" s="8"/>
      <c r="Q102" s="8"/>
      <c r="R102" s="8"/>
      <c r="S102" s="8"/>
      <c r="T102" s="8"/>
      <c r="U102" s="8"/>
    </row>
    <row r="103" spans="2:21" s="3" customFormat="1" x14ac:dyDescent="0.25">
      <c r="B103" s="10"/>
      <c r="G103" s="8"/>
      <c r="H103" s="11"/>
      <c r="I103" s="8"/>
      <c r="J103" s="8"/>
      <c r="K103" s="8"/>
      <c r="L103" s="8"/>
      <c r="M103" s="8"/>
      <c r="N103" s="11"/>
      <c r="O103" s="8"/>
      <c r="P103" s="8"/>
      <c r="Q103" s="8"/>
      <c r="R103" s="8"/>
      <c r="S103" s="8"/>
      <c r="T103" s="8"/>
      <c r="U103" s="8"/>
    </row>
    <row r="104" spans="2:21" s="3" customFormat="1" x14ac:dyDescent="0.25">
      <c r="B104" s="10"/>
      <c r="F104" s="8"/>
      <c r="G104" s="8"/>
      <c r="H104" s="11"/>
      <c r="I104" s="8"/>
      <c r="J104" s="8"/>
      <c r="K104" s="8"/>
      <c r="L104" s="8"/>
      <c r="M104" s="8"/>
      <c r="N104" s="11"/>
      <c r="O104" s="8"/>
      <c r="P104" s="8"/>
      <c r="Q104" s="8"/>
      <c r="R104" s="8"/>
      <c r="S104" s="8"/>
      <c r="T104" s="8"/>
      <c r="U104" s="8"/>
    </row>
  </sheetData>
  <sheetProtection password="C9C3" sheet="1" objects="1" scenarios="1"/>
  <mergeCells count="21">
    <mergeCell ref="J39:K39"/>
    <mergeCell ref="J33:K33"/>
    <mergeCell ref="J34:K34"/>
    <mergeCell ref="J35:K35"/>
    <mergeCell ref="J36:K36"/>
    <mergeCell ref="J37:K37"/>
    <mergeCell ref="J38:K38"/>
    <mergeCell ref="A25:Q25"/>
    <mergeCell ref="A26:H26"/>
    <mergeCell ref="A30:A32"/>
    <mergeCell ref="B30:F31"/>
    <mergeCell ref="J30:K32"/>
    <mergeCell ref="L30:P31"/>
    <mergeCell ref="B11:AE11"/>
    <mergeCell ref="A12:A13"/>
    <mergeCell ref="B12:F12"/>
    <mergeCell ref="G12:K12"/>
    <mergeCell ref="L12:P12"/>
    <mergeCell ref="Q12:U12"/>
    <mergeCell ref="V12:Z12"/>
    <mergeCell ref="AA12:AE12"/>
  </mergeCells>
  <pageMargins left="0.19685039370078741" right="0" top="0.55118110236220474" bottom="0.55118110236220474" header="0.31496062992125984" footer="0.31496062992125984"/>
  <pageSetup paperSize="8" scale="46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G104"/>
  <sheetViews>
    <sheetView showZeros="0" topLeftCell="A3" zoomScale="80" zoomScaleNormal="80" workbookViewId="0">
      <selection activeCell="O21" sqref="O21"/>
    </sheetView>
  </sheetViews>
  <sheetFormatPr defaultColWidth="9.125" defaultRowHeight="14.3" x14ac:dyDescent="0.25"/>
  <cols>
    <col min="1" max="1" width="26.125" style="8" customWidth="1"/>
    <col min="2" max="2" width="10.125" style="11" customWidth="1"/>
    <col min="3" max="3" width="10.5" style="8" customWidth="1"/>
    <col min="4" max="4" width="19.125" style="8" customWidth="1"/>
    <col min="5" max="5" width="18.125" style="8" customWidth="1"/>
    <col min="6" max="6" width="11.5" style="8" customWidth="1"/>
    <col min="7" max="7" width="9.125" style="8" customWidth="1"/>
    <col min="8" max="8" width="10.875" style="11" customWidth="1"/>
    <col min="9" max="9" width="17.5" style="8" customWidth="1"/>
    <col min="10" max="10" width="20" style="8" customWidth="1"/>
    <col min="11" max="11" width="11.5" style="8" customWidth="1"/>
    <col min="12" max="12" width="10" style="8" customWidth="1"/>
    <col min="13" max="13" width="10.5" style="8" customWidth="1"/>
    <col min="14" max="14" width="18.875" style="11" customWidth="1"/>
    <col min="15" max="15" width="19.5" style="8" customWidth="1"/>
    <col min="16" max="16" width="11.5" style="8" customWidth="1"/>
    <col min="17" max="17" width="9.125" style="8" customWidth="1"/>
    <col min="18" max="18" width="11" style="8" customWidth="1"/>
    <col min="19" max="19" width="18.875" style="8" customWidth="1"/>
    <col min="20" max="20" width="19.5" style="8" customWidth="1"/>
    <col min="21" max="21" width="11.125" style="8" customWidth="1"/>
    <col min="22" max="22" width="9" style="8" customWidth="1"/>
    <col min="23" max="23" width="10" style="8" customWidth="1"/>
    <col min="24" max="24" width="19" style="8" customWidth="1"/>
    <col min="25" max="25" width="17.5" style="8" customWidth="1"/>
    <col min="26" max="26" width="9.5" style="8" customWidth="1"/>
    <col min="27" max="27" width="9.125" style="8" customWidth="1"/>
    <col min="28" max="28" width="10.875" style="8" customWidth="1"/>
    <col min="29" max="29" width="18.125" style="8" customWidth="1"/>
    <col min="30" max="30" width="18.875" style="8" customWidth="1"/>
    <col min="31" max="31" width="10.875" style="8" customWidth="1"/>
    <col min="32" max="16384" width="9.125" style="8"/>
  </cols>
  <sheetData>
    <row r="1" spans="1:31" x14ac:dyDescent="0.25">
      <c r="A1" s="3"/>
      <c r="B1" s="10"/>
      <c r="C1" s="3"/>
      <c r="D1" s="3"/>
      <c r="E1" s="3"/>
      <c r="F1" s="3"/>
      <c r="G1" s="3"/>
      <c r="H1" s="10"/>
      <c r="I1" s="3"/>
      <c r="J1" s="3"/>
      <c r="K1" s="3"/>
      <c r="L1" s="3"/>
      <c r="M1" s="3"/>
      <c r="N1" s="10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</row>
    <row r="2" spans="1:31" x14ac:dyDescent="0.25">
      <c r="A2" s="3"/>
      <c r="B2" s="10"/>
      <c r="C2" s="3"/>
      <c r="D2" s="3"/>
      <c r="E2" s="3"/>
      <c r="F2" s="3"/>
      <c r="G2" s="3"/>
      <c r="H2" s="10"/>
      <c r="I2" s="3"/>
      <c r="J2" s="3"/>
      <c r="K2" s="3"/>
      <c r="L2" s="3"/>
      <c r="M2" s="3"/>
      <c r="N2" s="10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</row>
    <row r="3" spans="1:31" x14ac:dyDescent="0.25">
      <c r="A3" s="3"/>
      <c r="B3" s="10"/>
      <c r="C3" s="3"/>
      <c r="D3" s="3"/>
      <c r="E3" s="3"/>
      <c r="F3" s="3"/>
      <c r="G3" s="3"/>
      <c r="H3" s="10"/>
      <c r="I3" s="3"/>
      <c r="J3" s="3"/>
      <c r="K3" s="3"/>
      <c r="L3" s="3"/>
      <c r="M3" s="3"/>
      <c r="N3" s="10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</row>
    <row r="4" spans="1:31" s="3" customFormat="1" x14ac:dyDescent="0.25">
      <c r="B4" s="10"/>
      <c r="H4" s="10"/>
      <c r="N4" s="10"/>
    </row>
    <row r="5" spans="1:31" s="3" customFormat="1" x14ac:dyDescent="0.25">
      <c r="B5" s="10"/>
      <c r="H5" s="10"/>
      <c r="N5" s="10"/>
    </row>
    <row r="6" spans="1:31" s="3" customFormat="1" ht="30.75" customHeight="1" x14ac:dyDescent="0.25">
      <c r="A6" s="24" t="s">
        <v>18</v>
      </c>
      <c r="B6" s="10"/>
      <c r="H6" s="10"/>
      <c r="N6" s="10"/>
    </row>
    <row r="7" spans="1:31" s="3" customFormat="1" ht="6.8" customHeight="1" x14ac:dyDescent="0.25">
      <c r="A7" s="2"/>
      <c r="B7" s="10"/>
      <c r="H7" s="10"/>
      <c r="N7" s="10"/>
    </row>
    <row r="8" spans="1:31" s="3" customFormat="1" ht="24.8" customHeight="1" x14ac:dyDescent="0.25">
      <c r="A8" s="21" t="s">
        <v>60</v>
      </c>
      <c r="B8" s="130" t="s">
        <v>61</v>
      </c>
      <c r="C8" s="131"/>
      <c r="D8" s="131"/>
      <c r="E8" s="131"/>
      <c r="F8" s="131"/>
      <c r="H8" s="10"/>
      <c r="J8" s="131"/>
      <c r="K8" s="131"/>
      <c r="L8" s="131"/>
      <c r="N8" s="10"/>
      <c r="P8" s="131"/>
      <c r="Q8" s="131"/>
      <c r="R8" s="131"/>
      <c r="V8" s="131"/>
      <c r="W8" s="131"/>
      <c r="X8" s="131"/>
      <c r="AC8" s="131"/>
      <c r="AD8" s="131"/>
      <c r="AE8" s="131"/>
    </row>
    <row r="9" spans="1:31" s="3" customFormat="1" ht="34.5" customHeight="1" x14ac:dyDescent="0.25">
      <c r="A9" s="21" t="s">
        <v>43</v>
      </c>
      <c r="B9" s="132" t="s">
        <v>44</v>
      </c>
      <c r="C9" s="133"/>
      <c r="D9" s="133"/>
      <c r="E9" s="133"/>
      <c r="F9" s="133"/>
      <c r="G9" s="134"/>
      <c r="H9" s="134"/>
      <c r="I9" s="134"/>
      <c r="J9" s="134"/>
      <c r="K9" s="134"/>
      <c r="L9" s="21"/>
      <c r="N9" s="10"/>
      <c r="R9" s="21"/>
      <c r="X9" s="21"/>
      <c r="AE9" s="21"/>
    </row>
    <row r="10" spans="1:31" ht="26.35" customHeight="1" thickBot="1" x14ac:dyDescent="0.3">
      <c r="A10" s="3"/>
      <c r="B10" s="10"/>
      <c r="C10" s="3"/>
      <c r="D10" s="3"/>
      <c r="E10" s="3"/>
      <c r="F10" s="3"/>
      <c r="G10" s="3"/>
      <c r="H10" s="10"/>
      <c r="I10" s="3"/>
      <c r="J10" s="3"/>
      <c r="K10" s="3"/>
      <c r="L10" s="3"/>
      <c r="M10" s="3"/>
      <c r="N10" s="10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</row>
    <row r="11" spans="1:31" ht="39.1" customHeight="1" thickBot="1" x14ac:dyDescent="0.3">
      <c r="A11" s="3"/>
      <c r="B11" s="135" t="s">
        <v>8</v>
      </c>
      <c r="C11" s="136"/>
      <c r="D11" s="136"/>
      <c r="E11" s="136"/>
      <c r="F11" s="136"/>
      <c r="G11" s="136"/>
      <c r="H11" s="136"/>
      <c r="I11" s="136"/>
      <c r="J11" s="136"/>
      <c r="K11" s="136"/>
      <c r="L11" s="136"/>
      <c r="M11" s="136"/>
      <c r="N11" s="136"/>
      <c r="O11" s="136"/>
      <c r="P11" s="136"/>
      <c r="Q11" s="136"/>
      <c r="R11" s="136"/>
      <c r="S11" s="136"/>
      <c r="T11" s="136"/>
      <c r="U11" s="136"/>
      <c r="V11" s="136"/>
      <c r="W11" s="136"/>
      <c r="X11" s="136"/>
      <c r="Y11" s="136"/>
      <c r="Z11" s="136"/>
      <c r="AA11" s="136"/>
      <c r="AB11" s="136"/>
      <c r="AC11" s="136"/>
      <c r="AD11" s="136"/>
      <c r="AE11" s="137"/>
    </row>
    <row r="12" spans="1:31" ht="30.1" customHeight="1" thickBot="1" x14ac:dyDescent="0.3">
      <c r="A12" s="138" t="s">
        <v>13</v>
      </c>
      <c r="B12" s="139" t="s">
        <v>5</v>
      </c>
      <c r="C12" s="140"/>
      <c r="D12" s="140"/>
      <c r="E12" s="140"/>
      <c r="F12" s="141"/>
      <c r="G12" s="142" t="s">
        <v>3</v>
      </c>
      <c r="H12" s="143"/>
      <c r="I12" s="143"/>
      <c r="J12" s="143"/>
      <c r="K12" s="144"/>
      <c r="L12" s="145" t="s">
        <v>4</v>
      </c>
      <c r="M12" s="146"/>
      <c r="N12" s="146"/>
      <c r="O12" s="146"/>
      <c r="P12" s="146"/>
      <c r="Q12" s="147" t="s">
        <v>45</v>
      </c>
      <c r="R12" s="148"/>
      <c r="S12" s="148"/>
      <c r="T12" s="148"/>
      <c r="U12" s="149"/>
      <c r="V12" s="150" t="s">
        <v>6</v>
      </c>
      <c r="W12" s="151"/>
      <c r="X12" s="151"/>
      <c r="Y12" s="151"/>
      <c r="Z12" s="152"/>
      <c r="AA12" s="153" t="s">
        <v>7</v>
      </c>
      <c r="AB12" s="154"/>
      <c r="AC12" s="154"/>
      <c r="AD12" s="154"/>
      <c r="AE12" s="155"/>
    </row>
    <row r="13" spans="1:31" ht="39.1" customHeight="1" thickBot="1" x14ac:dyDescent="0.3">
      <c r="A13" s="156"/>
      <c r="B13" s="157" t="s">
        <v>9</v>
      </c>
      <c r="C13" s="158" t="s">
        <v>10</v>
      </c>
      <c r="D13" s="159" t="s">
        <v>46</v>
      </c>
      <c r="E13" s="160" t="s">
        <v>47</v>
      </c>
      <c r="F13" s="161" t="s">
        <v>20</v>
      </c>
      <c r="G13" s="162" t="s">
        <v>9</v>
      </c>
      <c r="H13" s="158" t="s">
        <v>10</v>
      </c>
      <c r="I13" s="159" t="s">
        <v>46</v>
      </c>
      <c r="J13" s="160" t="s">
        <v>37</v>
      </c>
      <c r="K13" s="161" t="s">
        <v>20</v>
      </c>
      <c r="L13" s="162" t="s">
        <v>9</v>
      </c>
      <c r="M13" s="158" t="s">
        <v>10</v>
      </c>
      <c r="N13" s="159" t="s">
        <v>46</v>
      </c>
      <c r="O13" s="160" t="s">
        <v>35</v>
      </c>
      <c r="P13" s="161" t="s">
        <v>20</v>
      </c>
      <c r="Q13" s="162" t="s">
        <v>9</v>
      </c>
      <c r="R13" s="158" t="s">
        <v>10</v>
      </c>
      <c r="S13" s="159" t="s">
        <v>36</v>
      </c>
      <c r="T13" s="160" t="s">
        <v>37</v>
      </c>
      <c r="U13" s="163" t="s">
        <v>20</v>
      </c>
      <c r="V13" s="157" t="s">
        <v>9</v>
      </c>
      <c r="W13" s="158" t="s">
        <v>10</v>
      </c>
      <c r="X13" s="159" t="s">
        <v>36</v>
      </c>
      <c r="Y13" s="160" t="s">
        <v>37</v>
      </c>
      <c r="Z13" s="161" t="s">
        <v>20</v>
      </c>
      <c r="AA13" s="157" t="s">
        <v>9</v>
      </c>
      <c r="AB13" s="158" t="s">
        <v>10</v>
      </c>
      <c r="AC13" s="159" t="s">
        <v>36</v>
      </c>
      <c r="AD13" s="160" t="s">
        <v>37</v>
      </c>
      <c r="AE13" s="161" t="s">
        <v>20</v>
      </c>
    </row>
    <row r="14" spans="1:31" s="29" customFormat="1" ht="36" customHeight="1" x14ac:dyDescent="0.25">
      <c r="A14" s="164" t="s">
        <v>48</v>
      </c>
      <c r="B14" s="165"/>
      <c r="C14" s="166" t="str">
        <f t="shared" ref="C14:C22" si="0">IF(B14,B14/$B$23,"")</f>
        <v/>
      </c>
      <c r="D14" s="167"/>
      <c r="E14" s="168"/>
      <c r="F14" s="169" t="str">
        <f t="shared" ref="F14:F22" si="1">IF(E14,E14/$E$23,"")</f>
        <v/>
      </c>
      <c r="G14" s="165"/>
      <c r="H14" s="166" t="str">
        <f t="shared" ref="H14:H22" si="2">IF(G14,G14/$G$23,"")</f>
        <v/>
      </c>
      <c r="I14" s="167"/>
      <c r="J14" s="168"/>
      <c r="K14" s="169" t="str">
        <f t="shared" ref="K14:K22" si="3">IF(J14,J14/$J$23,"")</f>
        <v/>
      </c>
      <c r="L14" s="165"/>
      <c r="M14" s="166" t="str">
        <f t="shared" ref="M14:M22" si="4">IF(L14,L14/$L$23,"")</f>
        <v/>
      </c>
      <c r="N14" s="167"/>
      <c r="O14" s="168"/>
      <c r="P14" s="169" t="str">
        <f t="shared" ref="P14:P22" si="5">IF(O14,O14/$O$23,"")</f>
        <v/>
      </c>
      <c r="Q14" s="165"/>
      <c r="R14" s="166" t="str">
        <f t="shared" ref="R14:R22" si="6">IF(Q14,Q14/$Q$23,"")</f>
        <v/>
      </c>
      <c r="S14" s="167"/>
      <c r="T14" s="168"/>
      <c r="U14" s="169" t="str">
        <f t="shared" ref="U14:U22" si="7">IF(T14,T14/$T$23,"")</f>
        <v/>
      </c>
      <c r="V14" s="165"/>
      <c r="W14" s="166" t="str">
        <f t="shared" ref="W14:W22" si="8">IF(V14,V14/$V$23,"")</f>
        <v/>
      </c>
      <c r="X14" s="167"/>
      <c r="Y14" s="168"/>
      <c r="Z14" s="169" t="str">
        <f t="shared" ref="Z14:Z22" si="9">IF(Y14,Y14/$Y$23,"")</f>
        <v/>
      </c>
      <c r="AA14" s="165"/>
      <c r="AB14" s="166" t="str">
        <f t="shared" ref="AB14:AB22" si="10">IF(AA14,AA14/$AA$23,"")</f>
        <v/>
      </c>
      <c r="AC14" s="167"/>
      <c r="AD14" s="168"/>
      <c r="AE14" s="169" t="str">
        <f t="shared" ref="AE14:AE22" si="11">IF(AD14,AD14/$AD$23,"")</f>
        <v/>
      </c>
    </row>
    <row r="15" spans="1:31" s="29" customFormat="1" ht="36" customHeight="1" x14ac:dyDescent="0.25">
      <c r="A15" s="170" t="s">
        <v>27</v>
      </c>
      <c r="B15" s="171"/>
      <c r="C15" s="166" t="str">
        <f t="shared" si="0"/>
        <v/>
      </c>
      <c r="D15" s="172"/>
      <c r="E15" s="173"/>
      <c r="F15" s="169" t="str">
        <f t="shared" si="1"/>
        <v/>
      </c>
      <c r="G15" s="171"/>
      <c r="H15" s="166" t="str">
        <f t="shared" si="2"/>
        <v/>
      </c>
      <c r="I15" s="172"/>
      <c r="J15" s="173"/>
      <c r="K15" s="169" t="str">
        <f t="shared" si="3"/>
        <v/>
      </c>
      <c r="L15" s="171"/>
      <c r="M15" s="166" t="str">
        <f t="shared" si="4"/>
        <v/>
      </c>
      <c r="N15" s="172"/>
      <c r="O15" s="173"/>
      <c r="P15" s="169" t="str">
        <f t="shared" si="5"/>
        <v/>
      </c>
      <c r="Q15" s="171"/>
      <c r="R15" s="166" t="str">
        <f t="shared" si="6"/>
        <v/>
      </c>
      <c r="S15" s="172"/>
      <c r="T15" s="173"/>
      <c r="U15" s="169" t="str">
        <f t="shared" si="7"/>
        <v/>
      </c>
      <c r="V15" s="171"/>
      <c r="W15" s="166" t="str">
        <f t="shared" si="8"/>
        <v/>
      </c>
      <c r="X15" s="172"/>
      <c r="Y15" s="173"/>
      <c r="Z15" s="169" t="str">
        <f t="shared" si="9"/>
        <v/>
      </c>
      <c r="AA15" s="171"/>
      <c r="AB15" s="166" t="str">
        <f t="shared" si="10"/>
        <v/>
      </c>
      <c r="AC15" s="172"/>
      <c r="AD15" s="173"/>
      <c r="AE15" s="169" t="str">
        <f t="shared" si="11"/>
        <v/>
      </c>
    </row>
    <row r="16" spans="1:31" s="29" customFormat="1" ht="36" customHeight="1" x14ac:dyDescent="0.25">
      <c r="A16" s="170" t="s">
        <v>28</v>
      </c>
      <c r="B16" s="171"/>
      <c r="C16" s="166" t="str">
        <f t="shared" si="0"/>
        <v/>
      </c>
      <c r="D16" s="172"/>
      <c r="E16" s="173"/>
      <c r="F16" s="169" t="str">
        <f t="shared" si="1"/>
        <v/>
      </c>
      <c r="G16" s="171"/>
      <c r="H16" s="166" t="str">
        <f t="shared" si="2"/>
        <v/>
      </c>
      <c r="I16" s="172"/>
      <c r="J16" s="173"/>
      <c r="K16" s="169" t="str">
        <f t="shared" si="3"/>
        <v/>
      </c>
      <c r="L16" s="171"/>
      <c r="M16" s="166" t="str">
        <f t="shared" si="4"/>
        <v/>
      </c>
      <c r="N16" s="172"/>
      <c r="O16" s="173"/>
      <c r="P16" s="169" t="str">
        <f t="shared" si="5"/>
        <v/>
      </c>
      <c r="Q16" s="171"/>
      <c r="R16" s="166" t="str">
        <f t="shared" si="6"/>
        <v/>
      </c>
      <c r="S16" s="172"/>
      <c r="T16" s="173"/>
      <c r="U16" s="169" t="str">
        <f t="shared" si="7"/>
        <v/>
      </c>
      <c r="V16" s="171"/>
      <c r="W16" s="166" t="str">
        <f t="shared" si="8"/>
        <v/>
      </c>
      <c r="X16" s="172"/>
      <c r="Y16" s="173"/>
      <c r="Z16" s="169" t="str">
        <f t="shared" si="9"/>
        <v/>
      </c>
      <c r="AA16" s="171"/>
      <c r="AB16" s="166" t="str">
        <f t="shared" si="10"/>
        <v/>
      </c>
      <c r="AC16" s="172"/>
      <c r="AD16" s="173"/>
      <c r="AE16" s="169" t="str">
        <f t="shared" si="11"/>
        <v/>
      </c>
    </row>
    <row r="17" spans="1:31" s="29" customFormat="1" ht="36" customHeight="1" x14ac:dyDescent="0.25">
      <c r="A17" s="170" t="s">
        <v>49</v>
      </c>
      <c r="B17" s="171"/>
      <c r="C17" s="166" t="str">
        <f t="shared" si="0"/>
        <v/>
      </c>
      <c r="D17" s="172"/>
      <c r="E17" s="173"/>
      <c r="F17" s="169" t="str">
        <f t="shared" si="1"/>
        <v/>
      </c>
      <c r="G17" s="171"/>
      <c r="H17" s="166" t="str">
        <f t="shared" si="2"/>
        <v/>
      </c>
      <c r="I17" s="172"/>
      <c r="J17" s="173"/>
      <c r="K17" s="169" t="str">
        <f t="shared" si="3"/>
        <v/>
      </c>
      <c r="L17" s="171"/>
      <c r="M17" s="166" t="str">
        <f t="shared" si="4"/>
        <v/>
      </c>
      <c r="N17" s="172"/>
      <c r="O17" s="173"/>
      <c r="P17" s="169" t="str">
        <f t="shared" si="5"/>
        <v/>
      </c>
      <c r="Q17" s="171"/>
      <c r="R17" s="166" t="str">
        <f t="shared" si="6"/>
        <v/>
      </c>
      <c r="S17" s="172"/>
      <c r="T17" s="173"/>
      <c r="U17" s="169" t="str">
        <f t="shared" si="7"/>
        <v/>
      </c>
      <c r="V17" s="171"/>
      <c r="W17" s="166" t="str">
        <f t="shared" si="8"/>
        <v/>
      </c>
      <c r="X17" s="172"/>
      <c r="Y17" s="173"/>
      <c r="Z17" s="169" t="str">
        <f t="shared" si="9"/>
        <v/>
      </c>
      <c r="AA17" s="171"/>
      <c r="AB17" s="166" t="str">
        <f t="shared" si="10"/>
        <v/>
      </c>
      <c r="AC17" s="172"/>
      <c r="AD17" s="173"/>
      <c r="AE17" s="169" t="str">
        <f t="shared" si="11"/>
        <v/>
      </c>
    </row>
    <row r="18" spans="1:31" s="29" customFormat="1" ht="36" customHeight="1" x14ac:dyDescent="0.25">
      <c r="A18" s="170" t="s">
        <v>50</v>
      </c>
      <c r="B18" s="174"/>
      <c r="C18" s="166" t="str">
        <f t="shared" si="0"/>
        <v/>
      </c>
      <c r="D18" s="172"/>
      <c r="E18" s="173"/>
      <c r="F18" s="169" t="str">
        <f t="shared" si="1"/>
        <v/>
      </c>
      <c r="G18" s="174"/>
      <c r="H18" s="166" t="str">
        <f t="shared" si="2"/>
        <v/>
      </c>
      <c r="I18" s="172"/>
      <c r="J18" s="173"/>
      <c r="K18" s="169" t="str">
        <f t="shared" si="3"/>
        <v/>
      </c>
      <c r="L18" s="174"/>
      <c r="M18" s="166" t="str">
        <f t="shared" si="4"/>
        <v/>
      </c>
      <c r="N18" s="172"/>
      <c r="O18" s="173"/>
      <c r="P18" s="169" t="str">
        <f t="shared" si="5"/>
        <v/>
      </c>
      <c r="Q18" s="174"/>
      <c r="R18" s="166" t="str">
        <f t="shared" si="6"/>
        <v/>
      </c>
      <c r="S18" s="172"/>
      <c r="T18" s="173"/>
      <c r="U18" s="169" t="str">
        <f t="shared" si="7"/>
        <v/>
      </c>
      <c r="V18" s="174"/>
      <c r="W18" s="166" t="str">
        <f t="shared" si="8"/>
        <v/>
      </c>
      <c r="X18" s="172"/>
      <c r="Y18" s="173"/>
      <c r="Z18" s="169" t="str">
        <f t="shared" si="9"/>
        <v/>
      </c>
      <c r="AA18" s="174"/>
      <c r="AB18" s="166" t="str">
        <f t="shared" si="10"/>
        <v/>
      </c>
      <c r="AC18" s="172"/>
      <c r="AD18" s="173"/>
      <c r="AE18" s="169" t="str">
        <f t="shared" si="11"/>
        <v/>
      </c>
    </row>
    <row r="19" spans="1:31" s="29" customFormat="1" ht="36" customHeight="1" x14ac:dyDescent="0.25">
      <c r="A19" s="175" t="s">
        <v>51</v>
      </c>
      <c r="B19" s="174"/>
      <c r="C19" s="166" t="str">
        <f t="shared" si="0"/>
        <v/>
      </c>
      <c r="D19" s="172"/>
      <c r="E19" s="173"/>
      <c r="F19" s="169" t="str">
        <f t="shared" si="1"/>
        <v/>
      </c>
      <c r="G19" s="174"/>
      <c r="H19" s="166" t="str">
        <f t="shared" si="2"/>
        <v/>
      </c>
      <c r="I19" s="172"/>
      <c r="J19" s="173"/>
      <c r="K19" s="169" t="str">
        <f t="shared" si="3"/>
        <v/>
      </c>
      <c r="L19" s="174"/>
      <c r="M19" s="166" t="str">
        <f t="shared" si="4"/>
        <v/>
      </c>
      <c r="N19" s="172"/>
      <c r="O19" s="173"/>
      <c r="P19" s="169" t="str">
        <f t="shared" si="5"/>
        <v/>
      </c>
      <c r="Q19" s="174"/>
      <c r="R19" s="166" t="str">
        <f t="shared" si="6"/>
        <v/>
      </c>
      <c r="S19" s="172"/>
      <c r="T19" s="173"/>
      <c r="U19" s="169" t="str">
        <f t="shared" si="7"/>
        <v/>
      </c>
      <c r="V19" s="174"/>
      <c r="W19" s="166" t="str">
        <f t="shared" si="8"/>
        <v/>
      </c>
      <c r="X19" s="172"/>
      <c r="Y19" s="173"/>
      <c r="Z19" s="169" t="str">
        <f t="shared" si="9"/>
        <v/>
      </c>
      <c r="AA19" s="174"/>
      <c r="AB19" s="166" t="str">
        <f t="shared" si="10"/>
        <v/>
      </c>
      <c r="AC19" s="172"/>
      <c r="AD19" s="173"/>
      <c r="AE19" s="169" t="str">
        <f t="shared" si="11"/>
        <v/>
      </c>
    </row>
    <row r="20" spans="1:31" s="29" customFormat="1" ht="36" customHeight="1" x14ac:dyDescent="0.25">
      <c r="A20" s="175" t="s">
        <v>52</v>
      </c>
      <c r="B20" s="171"/>
      <c r="C20" s="166" t="str">
        <f t="shared" si="0"/>
        <v/>
      </c>
      <c r="D20" s="172"/>
      <c r="E20" s="173"/>
      <c r="F20" s="169" t="str">
        <f t="shared" si="1"/>
        <v/>
      </c>
      <c r="G20" s="171"/>
      <c r="H20" s="166" t="str">
        <f t="shared" si="2"/>
        <v/>
      </c>
      <c r="I20" s="172"/>
      <c r="J20" s="173"/>
      <c r="K20" s="169" t="str">
        <f t="shared" si="3"/>
        <v/>
      </c>
      <c r="L20" s="171">
        <v>2</v>
      </c>
      <c r="M20" s="166">
        <f t="shared" si="4"/>
        <v>1</v>
      </c>
      <c r="N20" s="172">
        <v>2703.02</v>
      </c>
      <c r="O20" s="173">
        <v>3270.66</v>
      </c>
      <c r="P20" s="169">
        <f t="shared" si="5"/>
        <v>0.2531151255685235</v>
      </c>
      <c r="Q20" s="171"/>
      <c r="R20" s="166" t="str">
        <f t="shared" si="6"/>
        <v/>
      </c>
      <c r="S20" s="172"/>
      <c r="T20" s="173"/>
      <c r="U20" s="169" t="str">
        <f t="shared" si="7"/>
        <v/>
      </c>
      <c r="V20" s="171"/>
      <c r="W20" s="166" t="str">
        <f t="shared" si="8"/>
        <v/>
      </c>
      <c r="X20" s="172"/>
      <c r="Y20" s="173"/>
      <c r="Z20" s="169" t="str">
        <f t="shared" si="9"/>
        <v/>
      </c>
      <c r="AA20" s="171"/>
      <c r="AB20" s="166" t="str">
        <f t="shared" si="10"/>
        <v/>
      </c>
      <c r="AC20" s="172"/>
      <c r="AD20" s="173"/>
      <c r="AE20" s="169" t="str">
        <f t="shared" si="11"/>
        <v/>
      </c>
    </row>
    <row r="21" spans="1:31" s="29" customFormat="1" ht="36" customHeight="1" x14ac:dyDescent="0.25">
      <c r="A21" s="54" t="s">
        <v>53</v>
      </c>
      <c r="B21" s="171"/>
      <c r="C21" s="166" t="str">
        <f t="shared" si="0"/>
        <v/>
      </c>
      <c r="D21" s="172"/>
      <c r="E21" s="173"/>
      <c r="F21" s="169" t="str">
        <f t="shared" si="1"/>
        <v/>
      </c>
      <c r="G21" s="171">
        <v>4</v>
      </c>
      <c r="H21" s="166">
        <f t="shared" si="2"/>
        <v>1</v>
      </c>
      <c r="I21" s="172">
        <v>14271.6</v>
      </c>
      <c r="J21" s="173">
        <v>17268.64</v>
      </c>
      <c r="K21" s="169">
        <f t="shared" si="3"/>
        <v>0.75763142342822964</v>
      </c>
      <c r="L21" s="171"/>
      <c r="M21" s="166" t="str">
        <f t="shared" si="4"/>
        <v/>
      </c>
      <c r="N21" s="172"/>
      <c r="O21" s="173"/>
      <c r="P21" s="169" t="str">
        <f t="shared" si="5"/>
        <v/>
      </c>
      <c r="Q21" s="171"/>
      <c r="R21" s="166" t="str">
        <f t="shared" si="6"/>
        <v/>
      </c>
      <c r="S21" s="172"/>
      <c r="T21" s="173"/>
      <c r="U21" s="169" t="str">
        <f t="shared" si="7"/>
        <v/>
      </c>
      <c r="V21" s="171"/>
      <c r="W21" s="166" t="str">
        <f t="shared" si="8"/>
        <v/>
      </c>
      <c r="X21" s="172"/>
      <c r="Y21" s="173"/>
      <c r="Z21" s="169" t="str">
        <f t="shared" si="9"/>
        <v/>
      </c>
      <c r="AA21" s="171"/>
      <c r="AB21" s="166" t="str">
        <f t="shared" si="10"/>
        <v/>
      </c>
      <c r="AC21" s="172"/>
      <c r="AD21" s="173"/>
      <c r="AE21" s="169" t="str">
        <f t="shared" si="11"/>
        <v/>
      </c>
    </row>
    <row r="22" spans="1:31" s="29" customFormat="1" ht="40.1" customHeight="1" x14ac:dyDescent="0.25">
      <c r="A22" s="55" t="s">
        <v>54</v>
      </c>
      <c r="B22" s="171"/>
      <c r="C22" s="166" t="str">
        <f t="shared" si="0"/>
        <v/>
      </c>
      <c r="D22" s="172"/>
      <c r="E22" s="173"/>
      <c r="F22" s="169" t="str">
        <f t="shared" si="1"/>
        <v/>
      </c>
      <c r="G22" s="171"/>
      <c r="H22" s="166" t="str">
        <f t="shared" si="2"/>
        <v/>
      </c>
      <c r="I22" s="172">
        <v>4341.51</v>
      </c>
      <c r="J22" s="173">
        <v>5524.29</v>
      </c>
      <c r="K22" s="169">
        <f t="shared" si="3"/>
        <v>0.24236857657177027</v>
      </c>
      <c r="L22" s="171"/>
      <c r="M22" s="166" t="str">
        <f t="shared" si="4"/>
        <v/>
      </c>
      <c r="N22" s="172">
        <v>6061.64</v>
      </c>
      <c r="O22" s="173">
        <v>9650.9699999999993</v>
      </c>
      <c r="P22" s="169">
        <f t="shared" si="5"/>
        <v>0.74688487443147655</v>
      </c>
      <c r="Q22" s="171"/>
      <c r="R22" s="166" t="str">
        <f t="shared" si="6"/>
        <v/>
      </c>
      <c r="S22" s="172"/>
      <c r="T22" s="173"/>
      <c r="U22" s="169" t="str">
        <f t="shared" si="7"/>
        <v/>
      </c>
      <c r="V22" s="171"/>
      <c r="W22" s="166" t="str">
        <f t="shared" si="8"/>
        <v/>
      </c>
      <c r="X22" s="172"/>
      <c r="Y22" s="173"/>
      <c r="Z22" s="169" t="str">
        <f t="shared" si="9"/>
        <v/>
      </c>
      <c r="AA22" s="171"/>
      <c r="AB22" s="166" t="str">
        <f t="shared" si="10"/>
        <v/>
      </c>
      <c r="AC22" s="172"/>
      <c r="AD22" s="173"/>
      <c r="AE22" s="169" t="str">
        <f t="shared" si="11"/>
        <v/>
      </c>
    </row>
    <row r="23" spans="1:31" ht="32.950000000000003" customHeight="1" thickBot="1" x14ac:dyDescent="0.3">
      <c r="A23" s="176" t="s">
        <v>2</v>
      </c>
      <c r="B23" s="177">
        <f t="shared" ref="B23:AE23" si="12">SUM(B14:B22)</f>
        <v>0</v>
      </c>
      <c r="C23" s="178">
        <f t="shared" si="12"/>
        <v>0</v>
      </c>
      <c r="D23" s="179">
        <f t="shared" si="12"/>
        <v>0</v>
      </c>
      <c r="E23" s="179">
        <f t="shared" si="12"/>
        <v>0</v>
      </c>
      <c r="F23" s="180">
        <f t="shared" si="12"/>
        <v>0</v>
      </c>
      <c r="G23" s="177">
        <f t="shared" si="12"/>
        <v>4</v>
      </c>
      <c r="H23" s="178">
        <f t="shared" si="12"/>
        <v>1</v>
      </c>
      <c r="I23" s="179">
        <f t="shared" si="12"/>
        <v>18613.11</v>
      </c>
      <c r="J23" s="179">
        <f t="shared" si="12"/>
        <v>22792.93</v>
      </c>
      <c r="K23" s="180">
        <f t="shared" si="12"/>
        <v>0.99999999999999989</v>
      </c>
      <c r="L23" s="177">
        <f>SUM(L14:L22)</f>
        <v>2</v>
      </c>
      <c r="M23" s="178">
        <f t="shared" si="12"/>
        <v>1</v>
      </c>
      <c r="N23" s="179">
        <f t="shared" si="12"/>
        <v>8764.66</v>
      </c>
      <c r="O23" s="179">
        <f t="shared" si="12"/>
        <v>12921.63</v>
      </c>
      <c r="P23" s="180">
        <f t="shared" si="12"/>
        <v>1</v>
      </c>
      <c r="Q23" s="177">
        <f t="shared" si="12"/>
        <v>0</v>
      </c>
      <c r="R23" s="178">
        <f t="shared" si="12"/>
        <v>0</v>
      </c>
      <c r="S23" s="179">
        <f t="shared" si="12"/>
        <v>0</v>
      </c>
      <c r="T23" s="179">
        <f t="shared" si="12"/>
        <v>0</v>
      </c>
      <c r="U23" s="180">
        <f t="shared" si="12"/>
        <v>0</v>
      </c>
      <c r="V23" s="177">
        <f t="shared" si="12"/>
        <v>0</v>
      </c>
      <c r="W23" s="178">
        <f t="shared" si="12"/>
        <v>0</v>
      </c>
      <c r="X23" s="179">
        <f t="shared" si="12"/>
        <v>0</v>
      </c>
      <c r="Y23" s="179">
        <f t="shared" si="12"/>
        <v>0</v>
      </c>
      <c r="Z23" s="180">
        <f t="shared" si="12"/>
        <v>0</v>
      </c>
      <c r="AA23" s="177">
        <f t="shared" si="12"/>
        <v>0</v>
      </c>
      <c r="AB23" s="178">
        <f t="shared" si="12"/>
        <v>0</v>
      </c>
      <c r="AC23" s="179">
        <f t="shared" si="12"/>
        <v>0</v>
      </c>
      <c r="AD23" s="179">
        <f t="shared" si="12"/>
        <v>0</v>
      </c>
      <c r="AE23" s="180">
        <f t="shared" si="12"/>
        <v>0</v>
      </c>
    </row>
    <row r="24" spans="1:31" s="3" customFormat="1" ht="18.7" customHeight="1" x14ac:dyDescent="0.25">
      <c r="B24" s="10"/>
      <c r="H24" s="10"/>
      <c r="N24" s="10"/>
    </row>
    <row r="25" spans="1:31" s="182" customFormat="1" ht="48.1" customHeight="1" x14ac:dyDescent="0.25">
      <c r="A25" s="115" t="s">
        <v>55</v>
      </c>
      <c r="B25" s="115"/>
      <c r="C25" s="115"/>
      <c r="D25" s="115"/>
      <c r="E25" s="115"/>
      <c r="F25" s="115"/>
      <c r="G25" s="115"/>
      <c r="H25" s="115"/>
      <c r="I25" s="115"/>
      <c r="J25" s="115"/>
      <c r="K25" s="115"/>
      <c r="L25" s="115"/>
      <c r="M25" s="115"/>
      <c r="N25" s="115"/>
      <c r="O25" s="115"/>
      <c r="P25" s="115"/>
      <c r="Q25" s="115"/>
      <c r="R25" s="181"/>
      <c r="S25" s="181"/>
      <c r="T25" s="181"/>
      <c r="U25" s="181"/>
      <c r="V25" s="75"/>
      <c r="W25" s="75"/>
      <c r="X25" s="75"/>
      <c r="AC25" s="75"/>
      <c r="AD25" s="75"/>
      <c r="AE25" s="75"/>
    </row>
    <row r="26" spans="1:31" s="182" customFormat="1" ht="43.85" customHeight="1" x14ac:dyDescent="0.25">
      <c r="A26" s="111" t="s">
        <v>56</v>
      </c>
      <c r="B26" s="111"/>
      <c r="C26" s="111"/>
      <c r="D26" s="111"/>
      <c r="E26" s="111"/>
      <c r="F26" s="111"/>
      <c r="G26" s="111"/>
      <c r="H26" s="111"/>
      <c r="I26" s="183"/>
      <c r="J26" s="183"/>
      <c r="K26" s="183"/>
      <c r="L26" s="91"/>
      <c r="M26" s="184"/>
      <c r="N26" s="181"/>
      <c r="O26" s="181"/>
      <c r="P26" s="183"/>
      <c r="Q26" s="183"/>
      <c r="R26" s="91"/>
      <c r="S26" s="181"/>
      <c r="T26" s="181"/>
      <c r="U26" s="181"/>
      <c r="V26" s="75"/>
      <c r="W26" s="75"/>
      <c r="X26" s="75"/>
      <c r="AC26" s="75"/>
      <c r="AD26" s="75"/>
      <c r="AE26" s="75"/>
    </row>
    <row r="27" spans="1:31" s="186" customFormat="1" x14ac:dyDescent="0.25">
      <c r="A27" s="91"/>
      <c r="B27" s="91"/>
      <c r="C27" s="91"/>
      <c r="D27" s="91"/>
      <c r="E27" s="91"/>
      <c r="F27" s="91"/>
      <c r="G27" s="185"/>
      <c r="H27" s="185"/>
      <c r="I27" s="183"/>
      <c r="J27" s="183"/>
      <c r="K27" s="183"/>
      <c r="L27" s="91"/>
      <c r="M27" s="184"/>
      <c r="N27" s="181"/>
      <c r="O27" s="181"/>
      <c r="P27" s="183"/>
      <c r="Q27" s="183"/>
      <c r="R27" s="91"/>
      <c r="S27" s="181"/>
      <c r="T27" s="181"/>
      <c r="U27" s="181"/>
      <c r="V27" s="75"/>
      <c r="W27" s="75"/>
      <c r="X27" s="75"/>
      <c r="Y27" s="182"/>
      <c r="Z27" s="182"/>
      <c r="AA27" s="182"/>
      <c r="AB27" s="182"/>
      <c r="AC27" s="75"/>
      <c r="AD27" s="75"/>
      <c r="AE27" s="75"/>
    </row>
    <row r="28" spans="1:31" s="186" customFormat="1" ht="13.75" customHeight="1" x14ac:dyDescent="0.25">
      <c r="A28" s="91"/>
      <c r="B28" s="91"/>
      <c r="C28" s="91"/>
      <c r="D28" s="91"/>
      <c r="E28" s="91"/>
      <c r="F28" s="91"/>
      <c r="G28" s="185"/>
      <c r="H28" s="185"/>
      <c r="I28" s="183"/>
      <c r="J28" s="183"/>
      <c r="K28" s="183"/>
      <c r="L28" s="91"/>
      <c r="M28" s="184"/>
      <c r="N28" s="181"/>
      <c r="O28" s="181"/>
      <c r="P28" s="183"/>
      <c r="Q28" s="183"/>
      <c r="R28" s="91"/>
      <c r="S28" s="181"/>
      <c r="T28" s="181"/>
      <c r="U28" s="181"/>
      <c r="V28" s="181"/>
      <c r="W28" s="181"/>
      <c r="X28" s="181"/>
      <c r="Y28" s="182"/>
      <c r="Z28" s="182"/>
      <c r="AA28" s="182"/>
      <c r="AB28" s="182"/>
      <c r="AC28" s="181"/>
      <c r="AD28" s="181"/>
      <c r="AE28" s="181"/>
    </row>
    <row r="29" spans="1:31" s="186" customFormat="1" ht="18" customHeight="1" thickBot="1" x14ac:dyDescent="0.3">
      <c r="A29" s="91"/>
      <c r="B29" s="91"/>
      <c r="C29" s="91"/>
      <c r="D29" s="91"/>
      <c r="E29" s="91"/>
      <c r="F29" s="91"/>
      <c r="G29" s="185"/>
      <c r="H29" s="185"/>
      <c r="I29" s="183"/>
      <c r="J29" s="183"/>
      <c r="K29" s="183"/>
      <c r="L29" s="91"/>
      <c r="M29" s="184"/>
      <c r="N29" s="181"/>
      <c r="O29" s="181"/>
      <c r="P29" s="183"/>
      <c r="Q29" s="183"/>
      <c r="R29" s="91"/>
      <c r="S29" s="181"/>
      <c r="T29" s="181"/>
      <c r="U29" s="181"/>
      <c r="V29" s="183"/>
      <c r="W29" s="183"/>
      <c r="X29" s="91"/>
      <c r="Y29" s="182"/>
      <c r="Z29" s="182"/>
      <c r="AA29" s="182"/>
      <c r="AB29" s="182"/>
      <c r="AC29" s="183"/>
      <c r="AD29" s="183"/>
      <c r="AE29" s="91"/>
    </row>
    <row r="30" spans="1:31" s="182" customFormat="1" ht="18" customHeight="1" x14ac:dyDescent="0.25">
      <c r="A30" s="98" t="s">
        <v>13</v>
      </c>
      <c r="B30" s="187" t="s">
        <v>26</v>
      </c>
      <c r="C30" s="101"/>
      <c r="D30" s="101"/>
      <c r="E30" s="101"/>
      <c r="F30" s="102"/>
      <c r="G30" s="3"/>
      <c r="J30" s="105" t="s">
        <v>24</v>
      </c>
      <c r="K30" s="106"/>
      <c r="L30" s="187" t="s">
        <v>25</v>
      </c>
      <c r="M30" s="101"/>
      <c r="N30" s="101"/>
      <c r="O30" s="101"/>
      <c r="P30" s="102"/>
      <c r="Q30" s="183"/>
      <c r="R30" s="91"/>
      <c r="S30" s="181"/>
      <c r="T30" s="181"/>
      <c r="U30" s="181"/>
      <c r="V30" s="183"/>
      <c r="W30" s="183"/>
      <c r="X30" s="91"/>
      <c r="AC30" s="183"/>
      <c r="AD30" s="183"/>
      <c r="AE30" s="91"/>
    </row>
    <row r="31" spans="1:31" s="182" customFormat="1" ht="18" customHeight="1" thickBot="1" x14ac:dyDescent="0.3">
      <c r="A31" s="99"/>
      <c r="B31" s="188"/>
      <c r="C31" s="189"/>
      <c r="D31" s="189"/>
      <c r="E31" s="189"/>
      <c r="F31" s="190"/>
      <c r="G31" s="3"/>
      <c r="J31" s="107"/>
      <c r="K31" s="108"/>
      <c r="L31" s="191"/>
      <c r="M31" s="103"/>
      <c r="N31" s="103"/>
      <c r="O31" s="103"/>
      <c r="P31" s="104"/>
      <c r="Q31" s="183"/>
      <c r="R31" s="91"/>
      <c r="S31" s="181"/>
      <c r="T31" s="181"/>
      <c r="U31" s="181"/>
      <c r="V31" s="183"/>
      <c r="W31" s="183"/>
      <c r="X31" s="91"/>
      <c r="AC31" s="183"/>
      <c r="AD31" s="183"/>
      <c r="AE31" s="91"/>
    </row>
    <row r="32" spans="1:31" s="3" customFormat="1" ht="47.55" customHeight="1" thickBot="1" x14ac:dyDescent="0.3">
      <c r="A32" s="100"/>
      <c r="B32" s="192" t="s">
        <v>22</v>
      </c>
      <c r="C32" s="158" t="s">
        <v>10</v>
      </c>
      <c r="D32" s="159" t="s">
        <v>57</v>
      </c>
      <c r="E32" s="160" t="s">
        <v>58</v>
      </c>
      <c r="F32" s="193" t="s">
        <v>11</v>
      </c>
      <c r="J32" s="109"/>
      <c r="K32" s="110"/>
      <c r="L32" s="192" t="s">
        <v>22</v>
      </c>
      <c r="M32" s="158" t="s">
        <v>10</v>
      </c>
      <c r="N32" s="159" t="s">
        <v>57</v>
      </c>
      <c r="O32" s="160" t="s">
        <v>58</v>
      </c>
      <c r="P32" s="193" t="s">
        <v>11</v>
      </c>
    </row>
    <row r="33" spans="1:33" s="3" customFormat="1" ht="30.1" customHeight="1" x14ac:dyDescent="0.25">
      <c r="A33" s="164" t="s">
        <v>48</v>
      </c>
      <c r="B33" s="194">
        <f t="shared" ref="B33:B41" si="13">B14+G14+L14+Q14+V14+AA14</f>
        <v>0</v>
      </c>
      <c r="C33" s="195" t="str">
        <f t="shared" ref="C33:C41" si="14">IF(B33,B33/$B$42,"")</f>
        <v/>
      </c>
      <c r="D33" s="196">
        <f t="shared" ref="D33:E38" si="15">D14+I14+N14+S14+X14+AC14</f>
        <v>0</v>
      </c>
      <c r="E33" s="197">
        <f t="shared" si="15"/>
        <v>0</v>
      </c>
      <c r="F33" s="169" t="str">
        <f t="shared" ref="F33:F41" si="16">IF(E33,E33/$E$42,"")</f>
        <v/>
      </c>
      <c r="J33" s="96" t="s">
        <v>5</v>
      </c>
      <c r="K33" s="97"/>
      <c r="L33" s="198">
        <f>B23</f>
        <v>0</v>
      </c>
      <c r="M33" s="195" t="str">
        <f>IF(L33,L33/$L$39,"")</f>
        <v/>
      </c>
      <c r="N33" s="199">
        <f>D23</f>
        <v>0</v>
      </c>
      <c r="O33" s="199">
        <f>E23</f>
        <v>0</v>
      </c>
      <c r="P33" s="200" t="str">
        <f>IF(O33,O33/$O$39,"")</f>
        <v/>
      </c>
    </row>
    <row r="34" spans="1:33" s="3" customFormat="1" ht="30.1" customHeight="1" x14ac:dyDescent="0.25">
      <c r="A34" s="170" t="s">
        <v>27</v>
      </c>
      <c r="B34" s="201">
        <f t="shared" si="13"/>
        <v>0</v>
      </c>
      <c r="C34" s="195" t="str">
        <f t="shared" si="14"/>
        <v/>
      </c>
      <c r="D34" s="202">
        <f t="shared" si="15"/>
        <v>0</v>
      </c>
      <c r="E34" s="203">
        <f t="shared" si="15"/>
        <v>0</v>
      </c>
      <c r="F34" s="169" t="str">
        <f t="shared" si="16"/>
        <v/>
      </c>
      <c r="J34" s="92" t="s">
        <v>3</v>
      </c>
      <c r="K34" s="93"/>
      <c r="L34" s="12">
        <f>G23</f>
        <v>4</v>
      </c>
      <c r="M34" s="195">
        <f t="shared" ref="M34:M38" si="17">IF(L34,L34/$L$39,"")</f>
        <v>0.66666666666666663</v>
      </c>
      <c r="N34" s="204">
        <f>I23</f>
        <v>18613.11</v>
      </c>
      <c r="O34" s="204">
        <f>J23</f>
        <v>22792.93</v>
      </c>
      <c r="P34" s="200">
        <f t="shared" ref="P34:P38" si="18">IF(O34,O34/$O$39,"")</f>
        <v>0.63819713864597527</v>
      </c>
    </row>
    <row r="35" spans="1:33" ht="30.1" customHeight="1" x14ac:dyDescent="0.25">
      <c r="A35" s="170" t="s">
        <v>28</v>
      </c>
      <c r="B35" s="201">
        <f t="shared" si="13"/>
        <v>0</v>
      </c>
      <c r="C35" s="195" t="str">
        <f t="shared" si="14"/>
        <v/>
      </c>
      <c r="D35" s="202">
        <f t="shared" si="15"/>
        <v>0</v>
      </c>
      <c r="E35" s="203">
        <f t="shared" si="15"/>
        <v>0</v>
      </c>
      <c r="F35" s="169" t="str">
        <f t="shared" si="16"/>
        <v/>
      </c>
      <c r="G35" s="3"/>
      <c r="J35" s="92" t="s">
        <v>4</v>
      </c>
      <c r="K35" s="93"/>
      <c r="L35" s="12">
        <f>L23</f>
        <v>2</v>
      </c>
      <c r="M35" s="195">
        <f t="shared" si="17"/>
        <v>0.33333333333333331</v>
      </c>
      <c r="N35" s="204">
        <f>N23</f>
        <v>8764.66</v>
      </c>
      <c r="O35" s="204">
        <f>O23</f>
        <v>12921.63</v>
      </c>
      <c r="P35" s="200">
        <f t="shared" si="18"/>
        <v>0.36180286135402479</v>
      </c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</row>
    <row r="36" spans="1:33" ht="30.1" customHeight="1" x14ac:dyDescent="0.25">
      <c r="A36" s="170" t="s">
        <v>49</v>
      </c>
      <c r="B36" s="201">
        <f t="shared" si="13"/>
        <v>0</v>
      </c>
      <c r="C36" s="195" t="str">
        <f t="shared" si="14"/>
        <v/>
      </c>
      <c r="D36" s="202">
        <f t="shared" si="15"/>
        <v>0</v>
      </c>
      <c r="E36" s="203">
        <f t="shared" si="15"/>
        <v>0</v>
      </c>
      <c r="F36" s="169" t="str">
        <f t="shared" si="16"/>
        <v/>
      </c>
      <c r="G36" s="3"/>
      <c r="J36" s="92" t="s">
        <v>45</v>
      </c>
      <c r="K36" s="93"/>
      <c r="L36" s="12">
        <f>Q23</f>
        <v>0</v>
      </c>
      <c r="M36" s="195" t="str">
        <f t="shared" si="17"/>
        <v/>
      </c>
      <c r="N36" s="204">
        <f>S23</f>
        <v>0</v>
      </c>
      <c r="O36" s="204">
        <f>T23</f>
        <v>0</v>
      </c>
      <c r="P36" s="200" t="str">
        <f t="shared" si="18"/>
        <v/>
      </c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</row>
    <row r="37" spans="1:33" ht="30.1" customHeight="1" x14ac:dyDescent="0.25">
      <c r="A37" s="170" t="s">
        <v>50</v>
      </c>
      <c r="B37" s="205">
        <f t="shared" si="13"/>
        <v>0</v>
      </c>
      <c r="C37" s="195" t="str">
        <f t="shared" si="14"/>
        <v/>
      </c>
      <c r="D37" s="202">
        <f t="shared" si="15"/>
        <v>0</v>
      </c>
      <c r="E37" s="206">
        <f t="shared" si="15"/>
        <v>0</v>
      </c>
      <c r="F37" s="169" t="str">
        <f t="shared" si="16"/>
        <v/>
      </c>
      <c r="G37" s="3"/>
      <c r="J37" s="92" t="s">
        <v>6</v>
      </c>
      <c r="K37" s="93"/>
      <c r="L37" s="12">
        <f>V23</f>
        <v>0</v>
      </c>
      <c r="M37" s="195" t="str">
        <f t="shared" si="17"/>
        <v/>
      </c>
      <c r="N37" s="204">
        <f>X23</f>
        <v>0</v>
      </c>
      <c r="O37" s="204">
        <f>Y23</f>
        <v>0</v>
      </c>
      <c r="P37" s="200" t="str">
        <f t="shared" si="18"/>
        <v/>
      </c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</row>
    <row r="38" spans="1:33" ht="30.1" customHeight="1" x14ac:dyDescent="0.25">
      <c r="A38" s="175" t="s">
        <v>51</v>
      </c>
      <c r="B38" s="205">
        <f t="shared" si="13"/>
        <v>0</v>
      </c>
      <c r="C38" s="195" t="str">
        <f t="shared" si="14"/>
        <v/>
      </c>
      <c r="D38" s="202">
        <f t="shared" si="15"/>
        <v>0</v>
      </c>
      <c r="E38" s="206">
        <f>E19+J19+O19+T19+Y19+AD19</f>
        <v>0</v>
      </c>
      <c r="F38" s="169" t="str">
        <f t="shared" si="16"/>
        <v/>
      </c>
      <c r="G38" s="3"/>
      <c r="J38" s="92" t="s">
        <v>7</v>
      </c>
      <c r="K38" s="93"/>
      <c r="L38" s="12">
        <f>AA23</f>
        <v>0</v>
      </c>
      <c r="M38" s="195" t="str">
        <f t="shared" si="17"/>
        <v/>
      </c>
      <c r="N38" s="204">
        <f>AC23</f>
        <v>0</v>
      </c>
      <c r="O38" s="204">
        <f>AD23</f>
        <v>0</v>
      </c>
      <c r="P38" s="200" t="str">
        <f t="shared" si="18"/>
        <v/>
      </c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</row>
    <row r="39" spans="1:33" ht="30.1" customHeight="1" thickBot="1" x14ac:dyDescent="0.3">
      <c r="A39" s="175" t="s">
        <v>52</v>
      </c>
      <c r="B39" s="201">
        <f t="shared" si="13"/>
        <v>2</v>
      </c>
      <c r="C39" s="195">
        <f t="shared" si="14"/>
        <v>0.33333333333333331</v>
      </c>
      <c r="D39" s="202">
        <f>D20+I20+N20+S20+X20+AC20</f>
        <v>2703.02</v>
      </c>
      <c r="E39" s="203">
        <f>E20+J20+O20+T20+Y20+AD20</f>
        <v>3270.66</v>
      </c>
      <c r="F39" s="169">
        <f t="shared" si="16"/>
        <v>9.1577776682675083E-2</v>
      </c>
      <c r="G39" s="3"/>
      <c r="J39" s="94" t="s">
        <v>2</v>
      </c>
      <c r="K39" s="95"/>
      <c r="L39" s="73">
        <f>SUM(L33:L38)</f>
        <v>6</v>
      </c>
      <c r="M39" s="178">
        <f t="shared" ref="M39:P39" si="19">SUM(M33:M38)</f>
        <v>1</v>
      </c>
      <c r="N39" s="207">
        <f t="shared" si="19"/>
        <v>27377.77</v>
      </c>
      <c r="O39" s="208">
        <f t="shared" si="19"/>
        <v>35714.559999999998</v>
      </c>
      <c r="P39" s="209">
        <f t="shared" si="19"/>
        <v>1</v>
      </c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</row>
    <row r="40" spans="1:33" ht="30.1" customHeight="1" x14ac:dyDescent="0.25">
      <c r="A40" s="54" t="s">
        <v>53</v>
      </c>
      <c r="B40" s="201">
        <f t="shared" si="13"/>
        <v>4</v>
      </c>
      <c r="C40" s="195">
        <f t="shared" si="14"/>
        <v>0.66666666666666663</v>
      </c>
      <c r="D40" s="202">
        <f>D21+I21+N21+S21+X21+AC21</f>
        <v>14271.6</v>
      </c>
      <c r="E40" s="203">
        <f>E21+J21+O21+T21+Y21+AD21</f>
        <v>17268.64</v>
      </c>
      <c r="F40" s="169">
        <f t="shared" si="16"/>
        <v>0.48351820658017347</v>
      </c>
      <c r="G40" s="3"/>
      <c r="H40" s="10"/>
      <c r="I40" s="210"/>
      <c r="J40" s="3"/>
      <c r="K40" s="3"/>
      <c r="L40" s="3"/>
      <c r="M40" s="3"/>
      <c r="N40" s="10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</row>
    <row r="41" spans="1:33" s="186" customFormat="1" ht="30.1" customHeight="1" x14ac:dyDescent="0.25">
      <c r="A41" s="55" t="s">
        <v>59</v>
      </c>
      <c r="B41" s="201">
        <f t="shared" si="13"/>
        <v>0</v>
      </c>
      <c r="C41" s="195" t="str">
        <f t="shared" si="14"/>
        <v/>
      </c>
      <c r="D41" s="202">
        <f>D22+I22+N22+S22+X22+AC22</f>
        <v>10403.150000000001</v>
      </c>
      <c r="E41" s="203">
        <f>E22+J22+O22+T22+Y22+AD22</f>
        <v>15175.259999999998</v>
      </c>
      <c r="F41" s="169">
        <f t="shared" si="16"/>
        <v>0.42490401673715145</v>
      </c>
      <c r="G41" s="185"/>
      <c r="H41" s="185"/>
      <c r="I41" s="183"/>
      <c r="J41" s="183"/>
      <c r="K41" s="183"/>
      <c r="L41" s="91"/>
      <c r="M41" s="184"/>
      <c r="N41" s="181"/>
      <c r="O41" s="181"/>
      <c r="P41" s="183"/>
      <c r="Q41" s="183"/>
      <c r="R41" s="91"/>
      <c r="S41" s="181"/>
      <c r="T41" s="181"/>
      <c r="U41" s="181"/>
      <c r="V41" s="183"/>
      <c r="W41" s="183"/>
      <c r="X41" s="91"/>
      <c r="Y41" s="182"/>
      <c r="Z41" s="182"/>
      <c r="AA41" s="182"/>
      <c r="AB41" s="182"/>
      <c r="AC41" s="183"/>
      <c r="AD41" s="183"/>
      <c r="AE41" s="91"/>
    </row>
    <row r="42" spans="1:33" s="186" customFormat="1" ht="30.1" customHeight="1" thickBot="1" x14ac:dyDescent="0.3">
      <c r="A42" s="56" t="s">
        <v>2</v>
      </c>
      <c r="B42" s="177">
        <f>SUM(B33:B41)</f>
        <v>6</v>
      </c>
      <c r="C42" s="178">
        <f>SUM(C33:C41)</f>
        <v>1</v>
      </c>
      <c r="D42" s="179">
        <f>SUM(D33:D41)</f>
        <v>27377.77</v>
      </c>
      <c r="E42" s="179">
        <f>SUM(E33:E41)</f>
        <v>35714.559999999998</v>
      </c>
      <c r="F42" s="180">
        <f>SUM(F33:F41)</f>
        <v>1</v>
      </c>
      <c r="G42" s="3"/>
      <c r="H42" s="10"/>
      <c r="I42" s="3"/>
      <c r="J42" s="3"/>
      <c r="K42" s="3"/>
      <c r="L42" s="3"/>
      <c r="M42" s="3"/>
      <c r="N42" s="10"/>
      <c r="O42" s="3"/>
      <c r="P42" s="3"/>
      <c r="Q42" s="3"/>
      <c r="R42" s="3"/>
      <c r="S42" s="3"/>
      <c r="T42" s="3"/>
      <c r="U42" s="3"/>
      <c r="V42" s="183"/>
      <c r="W42" s="183"/>
      <c r="X42" s="91"/>
      <c r="Y42" s="182"/>
      <c r="Z42" s="182"/>
      <c r="AA42" s="182"/>
      <c r="AB42" s="182"/>
      <c r="AC42" s="183"/>
      <c r="AD42" s="183"/>
      <c r="AE42" s="91"/>
    </row>
    <row r="43" spans="1:33" ht="36" customHeight="1" x14ac:dyDescent="0.25">
      <c r="A43" s="91"/>
      <c r="B43" s="91"/>
      <c r="C43" s="91"/>
      <c r="D43" s="91"/>
      <c r="E43" s="91"/>
      <c r="F43" s="91"/>
      <c r="G43" s="3"/>
      <c r="H43" s="10"/>
      <c r="I43" s="3"/>
      <c r="J43" s="3"/>
      <c r="K43" s="3"/>
      <c r="L43" s="3"/>
      <c r="M43" s="3"/>
      <c r="N43" s="10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</row>
    <row r="44" spans="1:33" s="3" customFormat="1" ht="23.1" customHeight="1" x14ac:dyDescent="0.25">
      <c r="B44" s="10"/>
      <c r="H44" s="10"/>
      <c r="N44" s="10"/>
    </row>
    <row r="45" spans="1:33" s="3" customFormat="1" x14ac:dyDescent="0.25">
      <c r="B45" s="10"/>
      <c r="H45" s="10"/>
      <c r="N45" s="10"/>
    </row>
    <row r="46" spans="1:33" s="3" customFormat="1" x14ac:dyDescent="0.25">
      <c r="B46" s="10"/>
      <c r="H46" s="10"/>
      <c r="N46" s="10"/>
    </row>
    <row r="47" spans="1:33" s="3" customFormat="1" x14ac:dyDescent="0.25">
      <c r="B47" s="10"/>
      <c r="H47" s="10"/>
      <c r="N47" s="10"/>
    </row>
    <row r="48" spans="1:33" s="3" customFormat="1" x14ac:dyDescent="0.25">
      <c r="B48" s="10"/>
      <c r="H48" s="10"/>
      <c r="N48" s="10"/>
    </row>
    <row r="49" spans="2:14" s="3" customFormat="1" x14ac:dyDescent="0.25">
      <c r="B49" s="10"/>
      <c r="H49" s="10"/>
      <c r="N49" s="10"/>
    </row>
    <row r="50" spans="2:14" s="3" customFormat="1" x14ac:dyDescent="0.25">
      <c r="B50" s="10"/>
      <c r="H50" s="10"/>
      <c r="N50" s="10"/>
    </row>
    <row r="51" spans="2:14" s="3" customFormat="1" x14ac:dyDescent="0.25">
      <c r="B51" s="10"/>
      <c r="H51" s="10"/>
      <c r="N51" s="10"/>
    </row>
    <row r="52" spans="2:14" s="3" customFormat="1" x14ac:dyDescent="0.25">
      <c r="B52" s="10"/>
      <c r="H52" s="10"/>
      <c r="N52" s="10"/>
    </row>
    <row r="53" spans="2:14" s="3" customFormat="1" x14ac:dyDescent="0.25">
      <c r="B53" s="10"/>
      <c r="H53" s="10"/>
      <c r="N53" s="10"/>
    </row>
    <row r="54" spans="2:14" s="3" customFormat="1" x14ac:dyDescent="0.25">
      <c r="B54" s="10"/>
      <c r="H54" s="10"/>
      <c r="N54" s="10"/>
    </row>
    <row r="55" spans="2:14" s="3" customFormat="1" x14ac:dyDescent="0.25">
      <c r="B55" s="10"/>
      <c r="H55" s="10"/>
      <c r="N55" s="10"/>
    </row>
    <row r="56" spans="2:14" s="3" customFormat="1" x14ac:dyDescent="0.25">
      <c r="B56" s="10"/>
      <c r="H56" s="10"/>
      <c r="N56" s="10"/>
    </row>
    <row r="57" spans="2:14" s="3" customFormat="1" x14ac:dyDescent="0.25">
      <c r="B57" s="10"/>
      <c r="H57" s="10"/>
      <c r="N57" s="10"/>
    </row>
    <row r="58" spans="2:14" s="3" customFormat="1" x14ac:dyDescent="0.25">
      <c r="B58" s="10"/>
      <c r="H58" s="10"/>
      <c r="N58" s="10"/>
    </row>
    <row r="59" spans="2:14" s="3" customFormat="1" x14ac:dyDescent="0.25">
      <c r="B59" s="10"/>
      <c r="H59" s="10"/>
      <c r="N59" s="10"/>
    </row>
    <row r="60" spans="2:14" s="3" customFormat="1" x14ac:dyDescent="0.25">
      <c r="B60" s="10"/>
      <c r="H60" s="10"/>
      <c r="N60" s="10"/>
    </row>
    <row r="61" spans="2:14" s="3" customFormat="1" x14ac:dyDescent="0.25">
      <c r="B61" s="10"/>
      <c r="H61" s="10"/>
      <c r="N61" s="10"/>
    </row>
    <row r="62" spans="2:14" s="3" customFormat="1" x14ac:dyDescent="0.25">
      <c r="B62" s="10"/>
      <c r="H62" s="10"/>
      <c r="N62" s="10"/>
    </row>
    <row r="63" spans="2:14" s="3" customFormat="1" x14ac:dyDescent="0.25">
      <c r="B63" s="10"/>
      <c r="H63" s="10"/>
      <c r="N63" s="10"/>
    </row>
    <row r="64" spans="2:14" s="3" customFormat="1" x14ac:dyDescent="0.25">
      <c r="B64" s="10"/>
      <c r="H64" s="10"/>
      <c r="N64" s="10"/>
    </row>
    <row r="65" spans="2:14" s="3" customFormat="1" x14ac:dyDescent="0.25">
      <c r="B65" s="10"/>
      <c r="H65" s="10"/>
      <c r="N65" s="10"/>
    </row>
    <row r="66" spans="2:14" s="3" customFormat="1" x14ac:dyDescent="0.25">
      <c r="B66" s="10"/>
      <c r="H66" s="10"/>
      <c r="N66" s="10"/>
    </row>
    <row r="67" spans="2:14" s="3" customFormat="1" x14ac:dyDescent="0.25">
      <c r="B67" s="10"/>
      <c r="H67" s="10"/>
      <c r="N67" s="10"/>
    </row>
    <row r="68" spans="2:14" s="3" customFormat="1" x14ac:dyDescent="0.25">
      <c r="B68" s="10"/>
      <c r="H68" s="10"/>
      <c r="N68" s="10"/>
    </row>
    <row r="69" spans="2:14" s="3" customFormat="1" x14ac:dyDescent="0.25">
      <c r="B69" s="10"/>
      <c r="H69" s="10"/>
      <c r="N69" s="10"/>
    </row>
    <row r="70" spans="2:14" s="3" customFormat="1" x14ac:dyDescent="0.25">
      <c r="B70" s="10"/>
      <c r="H70" s="10"/>
      <c r="N70" s="10"/>
    </row>
    <row r="71" spans="2:14" s="3" customFormat="1" x14ac:dyDescent="0.25">
      <c r="B71" s="10"/>
      <c r="H71" s="10"/>
      <c r="N71" s="10"/>
    </row>
    <row r="72" spans="2:14" s="3" customFormat="1" x14ac:dyDescent="0.25">
      <c r="B72" s="10"/>
      <c r="H72" s="10"/>
      <c r="N72" s="10"/>
    </row>
    <row r="73" spans="2:14" s="3" customFormat="1" x14ac:dyDescent="0.25">
      <c r="B73" s="10"/>
      <c r="H73" s="10"/>
      <c r="N73" s="10"/>
    </row>
    <row r="74" spans="2:14" s="3" customFormat="1" x14ac:dyDescent="0.25">
      <c r="B74" s="10"/>
      <c r="H74" s="10"/>
      <c r="N74" s="10"/>
    </row>
    <row r="75" spans="2:14" s="3" customFormat="1" x14ac:dyDescent="0.25">
      <c r="B75" s="10"/>
      <c r="H75" s="10"/>
      <c r="N75" s="10"/>
    </row>
    <row r="76" spans="2:14" s="3" customFormat="1" x14ac:dyDescent="0.25">
      <c r="B76" s="10"/>
      <c r="H76" s="10"/>
      <c r="N76" s="10"/>
    </row>
    <row r="77" spans="2:14" s="3" customFormat="1" x14ac:dyDescent="0.25">
      <c r="B77" s="10"/>
      <c r="H77" s="10"/>
      <c r="N77" s="10"/>
    </row>
    <row r="78" spans="2:14" s="3" customFormat="1" x14ac:dyDescent="0.25">
      <c r="B78" s="10"/>
      <c r="H78" s="10"/>
      <c r="N78" s="10"/>
    </row>
    <row r="79" spans="2:14" s="3" customFormat="1" x14ac:dyDescent="0.25">
      <c r="B79" s="10"/>
      <c r="H79" s="10"/>
      <c r="N79" s="10"/>
    </row>
    <row r="80" spans="2:14" s="3" customFormat="1" x14ac:dyDescent="0.25">
      <c r="B80" s="10"/>
      <c r="H80" s="10"/>
      <c r="N80" s="10"/>
    </row>
    <row r="81" spans="2:14" s="3" customFormat="1" x14ac:dyDescent="0.25">
      <c r="B81" s="10"/>
      <c r="H81" s="10"/>
      <c r="N81" s="10"/>
    </row>
    <row r="82" spans="2:14" s="3" customFormat="1" x14ac:dyDescent="0.25">
      <c r="B82" s="10"/>
      <c r="H82" s="10"/>
      <c r="N82" s="10"/>
    </row>
    <row r="83" spans="2:14" s="3" customFormat="1" x14ac:dyDescent="0.25">
      <c r="B83" s="10"/>
      <c r="H83" s="10"/>
      <c r="N83" s="10"/>
    </row>
    <row r="84" spans="2:14" s="3" customFormat="1" x14ac:dyDescent="0.25">
      <c r="B84" s="10"/>
      <c r="H84" s="10"/>
      <c r="N84" s="10"/>
    </row>
    <row r="85" spans="2:14" s="3" customFormat="1" x14ac:dyDescent="0.25">
      <c r="B85" s="10"/>
      <c r="H85" s="10"/>
      <c r="N85" s="10"/>
    </row>
    <row r="86" spans="2:14" s="3" customFormat="1" x14ac:dyDescent="0.25">
      <c r="B86" s="10"/>
      <c r="H86" s="10"/>
      <c r="N86" s="10"/>
    </row>
    <row r="87" spans="2:14" s="3" customFormat="1" x14ac:dyDescent="0.25">
      <c r="B87" s="10"/>
      <c r="H87" s="10"/>
      <c r="N87" s="10"/>
    </row>
    <row r="88" spans="2:14" s="3" customFormat="1" x14ac:dyDescent="0.25">
      <c r="B88" s="10"/>
      <c r="H88" s="10"/>
      <c r="N88" s="10"/>
    </row>
    <row r="89" spans="2:14" s="3" customFormat="1" x14ac:dyDescent="0.25">
      <c r="B89" s="10"/>
      <c r="H89" s="10"/>
      <c r="N89" s="10"/>
    </row>
    <row r="90" spans="2:14" s="3" customFormat="1" x14ac:dyDescent="0.25">
      <c r="B90" s="10"/>
      <c r="H90" s="10"/>
      <c r="N90" s="10"/>
    </row>
    <row r="91" spans="2:14" s="3" customFormat="1" x14ac:dyDescent="0.25">
      <c r="B91" s="10"/>
      <c r="H91" s="10"/>
      <c r="N91" s="10"/>
    </row>
    <row r="92" spans="2:14" s="3" customFormat="1" x14ac:dyDescent="0.25">
      <c r="B92" s="10"/>
      <c r="H92" s="10"/>
      <c r="N92" s="10"/>
    </row>
    <row r="93" spans="2:14" s="3" customFormat="1" x14ac:dyDescent="0.25">
      <c r="B93" s="10"/>
      <c r="H93" s="10"/>
      <c r="N93" s="10"/>
    </row>
    <row r="94" spans="2:14" s="3" customFormat="1" x14ac:dyDescent="0.25">
      <c r="B94" s="10"/>
      <c r="H94" s="10"/>
      <c r="N94" s="10"/>
    </row>
    <row r="95" spans="2:14" s="3" customFormat="1" x14ac:dyDescent="0.25">
      <c r="B95" s="10"/>
      <c r="H95" s="10"/>
      <c r="N95" s="10"/>
    </row>
    <row r="96" spans="2:14" s="3" customFormat="1" x14ac:dyDescent="0.25">
      <c r="B96" s="10"/>
      <c r="H96" s="10"/>
      <c r="N96" s="10"/>
    </row>
    <row r="97" spans="2:21" s="3" customFormat="1" x14ac:dyDescent="0.25">
      <c r="B97" s="10"/>
      <c r="H97" s="10"/>
      <c r="N97" s="10"/>
    </row>
    <row r="98" spans="2:21" s="3" customFormat="1" x14ac:dyDescent="0.25">
      <c r="B98" s="10"/>
      <c r="H98" s="10"/>
      <c r="N98" s="10"/>
    </row>
    <row r="99" spans="2:21" s="3" customFormat="1" x14ac:dyDescent="0.25">
      <c r="B99" s="10"/>
      <c r="H99" s="10"/>
      <c r="N99" s="10"/>
    </row>
    <row r="100" spans="2:21" s="3" customFormat="1" x14ac:dyDescent="0.25">
      <c r="B100" s="10"/>
      <c r="H100" s="10"/>
      <c r="N100" s="10"/>
    </row>
    <row r="101" spans="2:21" s="3" customFormat="1" x14ac:dyDescent="0.25">
      <c r="B101" s="10"/>
      <c r="H101" s="10"/>
      <c r="N101" s="10"/>
    </row>
    <row r="102" spans="2:21" s="3" customFormat="1" x14ac:dyDescent="0.25">
      <c r="B102" s="10"/>
      <c r="G102" s="8"/>
      <c r="H102" s="11"/>
      <c r="I102" s="8"/>
      <c r="J102" s="8"/>
      <c r="K102" s="8"/>
      <c r="L102" s="8"/>
      <c r="M102" s="8"/>
      <c r="N102" s="11"/>
      <c r="O102" s="8"/>
      <c r="P102" s="8"/>
      <c r="Q102" s="8"/>
      <c r="R102" s="8"/>
      <c r="S102" s="8"/>
      <c r="T102" s="8"/>
      <c r="U102" s="8"/>
    </row>
    <row r="103" spans="2:21" s="3" customFormat="1" x14ac:dyDescent="0.25">
      <c r="B103" s="10"/>
      <c r="G103" s="8"/>
      <c r="H103" s="11"/>
      <c r="I103" s="8"/>
      <c r="J103" s="8"/>
      <c r="K103" s="8"/>
      <c r="L103" s="8"/>
      <c r="M103" s="8"/>
      <c r="N103" s="11"/>
      <c r="O103" s="8"/>
      <c r="P103" s="8"/>
      <c r="Q103" s="8"/>
      <c r="R103" s="8"/>
      <c r="S103" s="8"/>
      <c r="T103" s="8"/>
      <c r="U103" s="8"/>
    </row>
    <row r="104" spans="2:21" s="3" customFormat="1" x14ac:dyDescent="0.25">
      <c r="B104" s="10"/>
      <c r="F104" s="8"/>
      <c r="G104" s="8"/>
      <c r="H104" s="11"/>
      <c r="I104" s="8"/>
      <c r="J104" s="8"/>
      <c r="K104" s="8"/>
      <c r="L104" s="8"/>
      <c r="M104" s="8"/>
      <c r="N104" s="11"/>
      <c r="O104" s="8"/>
      <c r="P104" s="8"/>
      <c r="Q104" s="8"/>
      <c r="R104" s="8"/>
      <c r="S104" s="8"/>
      <c r="T104" s="8"/>
      <c r="U104" s="8"/>
    </row>
  </sheetData>
  <sheetProtection password="C9C3" sheet="1" objects="1" scenarios="1"/>
  <mergeCells count="21">
    <mergeCell ref="J39:K39"/>
    <mergeCell ref="J33:K33"/>
    <mergeCell ref="J34:K34"/>
    <mergeCell ref="J35:K35"/>
    <mergeCell ref="J36:K36"/>
    <mergeCell ref="J37:K37"/>
    <mergeCell ref="J38:K38"/>
    <mergeCell ref="A25:Q25"/>
    <mergeCell ref="A26:H26"/>
    <mergeCell ref="A30:A32"/>
    <mergeCell ref="B30:F31"/>
    <mergeCell ref="J30:K32"/>
    <mergeCell ref="L30:P31"/>
    <mergeCell ref="B11:AE11"/>
    <mergeCell ref="A12:A13"/>
    <mergeCell ref="B12:F12"/>
    <mergeCell ref="G12:K12"/>
    <mergeCell ref="L12:P12"/>
    <mergeCell ref="Q12:U12"/>
    <mergeCell ref="V12:Z12"/>
    <mergeCell ref="AA12:AE12"/>
  </mergeCells>
  <pageMargins left="0.19685039370078741" right="0" top="0.55118110236220474" bottom="0.55118110236220474" header="0.31496062992125984" footer="0.31496062992125984"/>
  <pageSetup paperSize="8" scale="46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G104"/>
  <sheetViews>
    <sheetView showZeros="0" tabSelected="1" zoomScale="80" zoomScaleNormal="80" workbookViewId="0">
      <selection activeCell="A4" sqref="A4"/>
    </sheetView>
  </sheetViews>
  <sheetFormatPr defaultColWidth="9.125" defaultRowHeight="14.3" x14ac:dyDescent="0.25"/>
  <cols>
    <col min="1" max="1" width="26.125" style="8" customWidth="1"/>
    <col min="2" max="2" width="11" style="11" customWidth="1"/>
    <col min="3" max="3" width="10.5" style="8" customWidth="1"/>
    <col min="4" max="4" width="19.125" style="8" customWidth="1"/>
    <col min="5" max="5" width="18.125" style="8" customWidth="1"/>
    <col min="6" max="6" width="11.5" style="8" customWidth="1"/>
    <col min="7" max="7" width="9.125" style="8" customWidth="1"/>
    <col min="8" max="8" width="10.875" style="11" customWidth="1"/>
    <col min="9" max="9" width="17.5" style="8" customWidth="1"/>
    <col min="10" max="10" width="20" style="8" customWidth="1"/>
    <col min="11" max="11" width="11.5" style="8" customWidth="1"/>
    <col min="12" max="12" width="10.75" style="8" customWidth="1"/>
    <col min="13" max="13" width="10.5" style="8" customWidth="1"/>
    <col min="14" max="14" width="18.875" style="11" customWidth="1"/>
    <col min="15" max="15" width="19.5" style="8" customWidth="1"/>
    <col min="16" max="16" width="11.5" style="8" customWidth="1"/>
    <col min="17" max="17" width="9.125" style="8" customWidth="1"/>
    <col min="18" max="18" width="11" style="8" customWidth="1"/>
    <col min="19" max="19" width="18.875" style="8" customWidth="1"/>
    <col min="20" max="20" width="19.5" style="8" customWidth="1"/>
    <col min="21" max="21" width="11.125" style="8" customWidth="1"/>
    <col min="22" max="22" width="9" style="8" customWidth="1"/>
    <col min="23" max="23" width="10" style="8" customWidth="1"/>
    <col min="24" max="24" width="19" style="8" customWidth="1"/>
    <col min="25" max="25" width="17.5" style="8" customWidth="1"/>
    <col min="26" max="26" width="9.5" style="8" customWidth="1"/>
    <col min="27" max="27" width="9.125" style="8" customWidth="1"/>
    <col min="28" max="28" width="10.875" style="8" customWidth="1"/>
    <col min="29" max="29" width="18.125" style="8" customWidth="1"/>
    <col min="30" max="30" width="18.875" style="8" customWidth="1"/>
    <col min="31" max="31" width="10.875" style="8" customWidth="1"/>
    <col min="32" max="16384" width="9.125" style="8"/>
  </cols>
  <sheetData>
    <row r="1" spans="1:31" x14ac:dyDescent="0.25">
      <c r="A1" s="3"/>
      <c r="B1" s="10"/>
      <c r="C1" s="3"/>
      <c r="D1" s="3"/>
      <c r="E1" s="3"/>
      <c r="F1" s="3"/>
      <c r="G1" s="3"/>
      <c r="H1" s="10"/>
      <c r="I1" s="3"/>
      <c r="J1" s="3"/>
      <c r="K1" s="3"/>
      <c r="L1" s="3"/>
      <c r="M1" s="3"/>
      <c r="N1" s="10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</row>
    <row r="2" spans="1:31" x14ac:dyDescent="0.25">
      <c r="A2" s="3"/>
      <c r="B2" s="10"/>
      <c r="C2" s="3"/>
      <c r="D2" s="3"/>
      <c r="E2" s="3"/>
      <c r="F2" s="3"/>
      <c r="G2" s="3"/>
      <c r="H2" s="10"/>
      <c r="I2" s="3"/>
      <c r="J2" s="3"/>
      <c r="K2" s="3"/>
      <c r="L2" s="3"/>
      <c r="M2" s="3"/>
      <c r="N2" s="10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</row>
    <row r="3" spans="1:31" x14ac:dyDescent="0.25">
      <c r="A3" s="3"/>
      <c r="B3" s="10"/>
      <c r="C3" s="3"/>
      <c r="D3" s="3"/>
      <c r="E3" s="3"/>
      <c r="F3" s="3"/>
      <c r="G3" s="3"/>
      <c r="H3" s="10"/>
      <c r="I3" s="3"/>
      <c r="J3" s="3"/>
      <c r="K3" s="3"/>
      <c r="L3" s="3"/>
      <c r="M3" s="3"/>
      <c r="N3" s="10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</row>
    <row r="4" spans="1:31" s="3" customFormat="1" x14ac:dyDescent="0.25">
      <c r="B4" s="10"/>
      <c r="H4" s="10"/>
      <c r="N4" s="10"/>
    </row>
    <row r="5" spans="1:31" s="3" customFormat="1" x14ac:dyDescent="0.25">
      <c r="B5" s="10"/>
      <c r="H5" s="10"/>
      <c r="N5" s="10"/>
    </row>
    <row r="6" spans="1:31" s="3" customFormat="1" ht="30.75" customHeight="1" x14ac:dyDescent="0.25">
      <c r="A6" s="24" t="s">
        <v>18</v>
      </c>
      <c r="B6" s="10"/>
      <c r="H6" s="10"/>
      <c r="N6" s="10"/>
    </row>
    <row r="7" spans="1:31" s="3" customFormat="1" ht="6.8" customHeight="1" x14ac:dyDescent="0.25">
      <c r="A7" s="2"/>
      <c r="B7" s="10"/>
      <c r="H7" s="10"/>
      <c r="N7" s="10"/>
    </row>
    <row r="8" spans="1:31" s="3" customFormat="1" ht="24.8" customHeight="1" x14ac:dyDescent="0.25">
      <c r="A8" s="21" t="s">
        <v>62</v>
      </c>
      <c r="B8" s="130" t="s">
        <v>63</v>
      </c>
      <c r="C8" s="131"/>
      <c r="D8" s="131"/>
      <c r="E8" s="131"/>
      <c r="F8" s="131"/>
      <c r="H8" s="10"/>
      <c r="J8" s="131"/>
      <c r="K8" s="131"/>
      <c r="L8" s="131"/>
      <c r="N8" s="10"/>
      <c r="P8" s="131"/>
      <c r="Q8" s="131"/>
      <c r="R8" s="131"/>
      <c r="V8" s="131"/>
      <c r="W8" s="131"/>
      <c r="X8" s="131"/>
      <c r="AC8" s="131"/>
      <c r="AD8" s="131"/>
      <c r="AE8" s="131"/>
    </row>
    <row r="9" spans="1:31" s="3" customFormat="1" ht="34.5" customHeight="1" x14ac:dyDescent="0.25">
      <c r="A9" s="21" t="s">
        <v>43</v>
      </c>
      <c r="B9" s="132" t="s">
        <v>64</v>
      </c>
      <c r="C9" s="133"/>
      <c r="D9" s="133"/>
      <c r="E9" s="133"/>
      <c r="F9" s="133"/>
      <c r="G9" s="134"/>
      <c r="H9" s="134"/>
      <c r="I9" s="134"/>
      <c r="J9" s="134"/>
      <c r="K9" s="134"/>
      <c r="L9" s="21"/>
      <c r="N9" s="10"/>
      <c r="R9" s="21"/>
      <c r="X9" s="21"/>
      <c r="AE9" s="21"/>
    </row>
    <row r="10" spans="1:31" ht="26.35" customHeight="1" thickBot="1" x14ac:dyDescent="0.3">
      <c r="A10" s="3"/>
      <c r="B10" s="10"/>
      <c r="C10" s="3"/>
      <c r="D10" s="3"/>
      <c r="E10" s="3"/>
      <c r="F10" s="3"/>
      <c r="G10" s="3"/>
      <c r="H10" s="10"/>
      <c r="I10" s="3"/>
      <c r="J10" s="3"/>
      <c r="K10" s="3"/>
      <c r="L10" s="3"/>
      <c r="M10" s="3"/>
      <c r="N10" s="10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</row>
    <row r="11" spans="1:31" ht="39.1" customHeight="1" thickBot="1" x14ac:dyDescent="0.3">
      <c r="A11" s="3"/>
      <c r="B11" s="135" t="s">
        <v>8</v>
      </c>
      <c r="C11" s="136"/>
      <c r="D11" s="136"/>
      <c r="E11" s="136"/>
      <c r="F11" s="136"/>
      <c r="G11" s="136"/>
      <c r="H11" s="136"/>
      <c r="I11" s="136"/>
      <c r="J11" s="136"/>
      <c r="K11" s="136"/>
      <c r="L11" s="136"/>
      <c r="M11" s="136"/>
      <c r="N11" s="136"/>
      <c r="O11" s="136"/>
      <c r="P11" s="136"/>
      <c r="Q11" s="136"/>
      <c r="R11" s="136"/>
      <c r="S11" s="136"/>
      <c r="T11" s="136"/>
      <c r="U11" s="136"/>
      <c r="V11" s="136"/>
      <c r="W11" s="136"/>
      <c r="X11" s="136"/>
      <c r="Y11" s="136"/>
      <c r="Z11" s="136"/>
      <c r="AA11" s="136"/>
      <c r="AB11" s="136"/>
      <c r="AC11" s="136"/>
      <c r="AD11" s="136"/>
      <c r="AE11" s="137"/>
    </row>
    <row r="12" spans="1:31" ht="30.1" customHeight="1" thickBot="1" x14ac:dyDescent="0.3">
      <c r="A12" s="138" t="s">
        <v>13</v>
      </c>
      <c r="B12" s="139" t="s">
        <v>5</v>
      </c>
      <c r="C12" s="140"/>
      <c r="D12" s="140"/>
      <c r="E12" s="140"/>
      <c r="F12" s="141"/>
      <c r="G12" s="142" t="s">
        <v>3</v>
      </c>
      <c r="H12" s="143"/>
      <c r="I12" s="143"/>
      <c r="J12" s="143"/>
      <c r="K12" s="144"/>
      <c r="L12" s="145" t="s">
        <v>4</v>
      </c>
      <c r="M12" s="146"/>
      <c r="N12" s="146"/>
      <c r="O12" s="146"/>
      <c r="P12" s="146"/>
      <c r="Q12" s="147" t="s">
        <v>45</v>
      </c>
      <c r="R12" s="148"/>
      <c r="S12" s="148"/>
      <c r="T12" s="148"/>
      <c r="U12" s="149"/>
      <c r="V12" s="150" t="s">
        <v>6</v>
      </c>
      <c r="W12" s="151"/>
      <c r="X12" s="151"/>
      <c r="Y12" s="151"/>
      <c r="Z12" s="152"/>
      <c r="AA12" s="153" t="s">
        <v>7</v>
      </c>
      <c r="AB12" s="154"/>
      <c r="AC12" s="154"/>
      <c r="AD12" s="154"/>
      <c r="AE12" s="155"/>
    </row>
    <row r="13" spans="1:31" ht="39.1" customHeight="1" thickBot="1" x14ac:dyDescent="0.3">
      <c r="A13" s="156"/>
      <c r="B13" s="157" t="s">
        <v>9</v>
      </c>
      <c r="C13" s="158" t="s">
        <v>10</v>
      </c>
      <c r="D13" s="159" t="s">
        <v>46</v>
      </c>
      <c r="E13" s="160" t="s">
        <v>47</v>
      </c>
      <c r="F13" s="161" t="s">
        <v>20</v>
      </c>
      <c r="G13" s="162" t="s">
        <v>9</v>
      </c>
      <c r="H13" s="158" t="s">
        <v>10</v>
      </c>
      <c r="I13" s="159" t="s">
        <v>46</v>
      </c>
      <c r="J13" s="160" t="s">
        <v>37</v>
      </c>
      <c r="K13" s="161" t="s">
        <v>20</v>
      </c>
      <c r="L13" s="162" t="s">
        <v>9</v>
      </c>
      <c r="M13" s="158" t="s">
        <v>10</v>
      </c>
      <c r="N13" s="159" t="s">
        <v>46</v>
      </c>
      <c r="O13" s="160" t="s">
        <v>35</v>
      </c>
      <c r="P13" s="161" t="s">
        <v>20</v>
      </c>
      <c r="Q13" s="162" t="s">
        <v>9</v>
      </c>
      <c r="R13" s="158" t="s">
        <v>10</v>
      </c>
      <c r="S13" s="159" t="s">
        <v>36</v>
      </c>
      <c r="T13" s="160" t="s">
        <v>37</v>
      </c>
      <c r="U13" s="163" t="s">
        <v>20</v>
      </c>
      <c r="V13" s="157" t="s">
        <v>9</v>
      </c>
      <c r="W13" s="158" t="s">
        <v>10</v>
      </c>
      <c r="X13" s="159" t="s">
        <v>36</v>
      </c>
      <c r="Y13" s="160" t="s">
        <v>37</v>
      </c>
      <c r="Z13" s="161" t="s">
        <v>20</v>
      </c>
      <c r="AA13" s="157" t="s">
        <v>9</v>
      </c>
      <c r="AB13" s="158" t="s">
        <v>10</v>
      </c>
      <c r="AC13" s="159" t="s">
        <v>36</v>
      </c>
      <c r="AD13" s="160" t="s">
        <v>37</v>
      </c>
      <c r="AE13" s="161" t="s">
        <v>20</v>
      </c>
    </row>
    <row r="14" spans="1:31" s="29" customFormat="1" ht="36" customHeight="1" x14ac:dyDescent="0.25">
      <c r="A14" s="164" t="s">
        <v>48</v>
      </c>
      <c r="B14" s="165"/>
      <c r="C14" s="166" t="str">
        <f t="shared" ref="C14:C22" si="0">IF(B14,B14/$B$23,"")</f>
        <v/>
      </c>
      <c r="D14" s="167"/>
      <c r="E14" s="168"/>
      <c r="F14" s="169" t="str">
        <f t="shared" ref="F14:F22" si="1">IF(E14,E14/$E$23,"")</f>
        <v/>
      </c>
      <c r="G14" s="165"/>
      <c r="H14" s="166" t="str">
        <f t="shared" ref="H14:H22" si="2">IF(G14,G14/$G$23,"")</f>
        <v/>
      </c>
      <c r="I14" s="167"/>
      <c r="J14" s="168"/>
      <c r="K14" s="169" t="str">
        <f t="shared" ref="K14:K22" si="3">IF(J14,J14/$J$23,"")</f>
        <v/>
      </c>
      <c r="L14" s="165"/>
      <c r="M14" s="166" t="str">
        <f t="shared" ref="M14:M22" si="4">IF(L14,L14/$L$23,"")</f>
        <v/>
      </c>
      <c r="N14" s="167"/>
      <c r="O14" s="168"/>
      <c r="P14" s="169" t="str">
        <f t="shared" ref="P14:P22" si="5">IF(O14,O14/$O$23,"")</f>
        <v/>
      </c>
      <c r="Q14" s="165"/>
      <c r="R14" s="166" t="str">
        <f t="shared" ref="R14:R22" si="6">IF(Q14,Q14/$Q$23,"")</f>
        <v/>
      </c>
      <c r="S14" s="167"/>
      <c r="T14" s="168"/>
      <c r="U14" s="169" t="str">
        <f t="shared" ref="U14:U22" si="7">IF(T14,T14/$T$23,"")</f>
        <v/>
      </c>
      <c r="V14" s="165"/>
      <c r="W14" s="166" t="str">
        <f t="shared" ref="W14:W22" si="8">IF(V14,V14/$V$23,"")</f>
        <v/>
      </c>
      <c r="X14" s="167"/>
      <c r="Y14" s="168"/>
      <c r="Z14" s="169" t="str">
        <f t="shared" ref="Z14:Z22" si="9">IF(Y14,Y14/$Y$23,"")</f>
        <v/>
      </c>
      <c r="AA14" s="165"/>
      <c r="AB14" s="166" t="str">
        <f t="shared" ref="AB14:AB22" si="10">IF(AA14,AA14/$AA$23,"")</f>
        <v/>
      </c>
      <c r="AC14" s="167"/>
      <c r="AD14" s="168"/>
      <c r="AE14" s="169" t="str">
        <f t="shared" ref="AE14:AE22" si="11">IF(AD14,AD14/$AD$23,"")</f>
        <v/>
      </c>
    </row>
    <row r="15" spans="1:31" s="29" customFormat="1" ht="36" customHeight="1" x14ac:dyDescent="0.25">
      <c r="A15" s="170" t="s">
        <v>27</v>
      </c>
      <c r="B15" s="171"/>
      <c r="C15" s="166" t="str">
        <f t="shared" si="0"/>
        <v/>
      </c>
      <c r="D15" s="172"/>
      <c r="E15" s="173"/>
      <c r="F15" s="169" t="str">
        <f t="shared" si="1"/>
        <v/>
      </c>
      <c r="G15" s="171"/>
      <c r="H15" s="166" t="str">
        <f t="shared" si="2"/>
        <v/>
      </c>
      <c r="I15" s="172"/>
      <c r="J15" s="173"/>
      <c r="K15" s="169" t="str">
        <f t="shared" si="3"/>
        <v/>
      </c>
      <c r="L15" s="171"/>
      <c r="M15" s="166" t="str">
        <f t="shared" si="4"/>
        <v/>
      </c>
      <c r="N15" s="172"/>
      <c r="O15" s="173"/>
      <c r="P15" s="169" t="str">
        <f t="shared" si="5"/>
        <v/>
      </c>
      <c r="Q15" s="171"/>
      <c r="R15" s="166" t="str">
        <f t="shared" si="6"/>
        <v/>
      </c>
      <c r="S15" s="172"/>
      <c r="T15" s="173"/>
      <c r="U15" s="169" t="str">
        <f t="shared" si="7"/>
        <v/>
      </c>
      <c r="V15" s="171"/>
      <c r="W15" s="166" t="str">
        <f t="shared" si="8"/>
        <v/>
      </c>
      <c r="X15" s="172"/>
      <c r="Y15" s="173"/>
      <c r="Z15" s="169" t="str">
        <f t="shared" si="9"/>
        <v/>
      </c>
      <c r="AA15" s="171"/>
      <c r="AB15" s="166" t="str">
        <f t="shared" si="10"/>
        <v/>
      </c>
      <c r="AC15" s="172"/>
      <c r="AD15" s="173"/>
      <c r="AE15" s="169" t="str">
        <f t="shared" si="11"/>
        <v/>
      </c>
    </row>
    <row r="16" spans="1:31" s="29" customFormat="1" ht="36" customHeight="1" x14ac:dyDescent="0.25">
      <c r="A16" s="170" t="s">
        <v>28</v>
      </c>
      <c r="B16" s="171"/>
      <c r="C16" s="166" t="str">
        <f t="shared" si="0"/>
        <v/>
      </c>
      <c r="D16" s="172"/>
      <c r="E16" s="173"/>
      <c r="F16" s="169" t="str">
        <f t="shared" si="1"/>
        <v/>
      </c>
      <c r="G16" s="171"/>
      <c r="H16" s="166" t="str">
        <f t="shared" si="2"/>
        <v/>
      </c>
      <c r="I16" s="172"/>
      <c r="J16" s="173"/>
      <c r="K16" s="169" t="str">
        <f t="shared" si="3"/>
        <v/>
      </c>
      <c r="L16" s="171"/>
      <c r="M16" s="166" t="str">
        <f t="shared" si="4"/>
        <v/>
      </c>
      <c r="N16" s="172"/>
      <c r="O16" s="173"/>
      <c r="P16" s="169" t="str">
        <f t="shared" si="5"/>
        <v/>
      </c>
      <c r="Q16" s="171"/>
      <c r="R16" s="166" t="str">
        <f t="shared" si="6"/>
        <v/>
      </c>
      <c r="S16" s="172"/>
      <c r="T16" s="173"/>
      <c r="U16" s="169" t="str">
        <f t="shared" si="7"/>
        <v/>
      </c>
      <c r="V16" s="171"/>
      <c r="W16" s="166" t="str">
        <f t="shared" si="8"/>
        <v/>
      </c>
      <c r="X16" s="172"/>
      <c r="Y16" s="173"/>
      <c r="Z16" s="169" t="str">
        <f t="shared" si="9"/>
        <v/>
      </c>
      <c r="AA16" s="171"/>
      <c r="AB16" s="166" t="str">
        <f t="shared" si="10"/>
        <v/>
      </c>
      <c r="AC16" s="172"/>
      <c r="AD16" s="173"/>
      <c r="AE16" s="169" t="str">
        <f t="shared" si="11"/>
        <v/>
      </c>
    </row>
    <row r="17" spans="1:31" s="29" customFormat="1" ht="36" customHeight="1" x14ac:dyDescent="0.25">
      <c r="A17" s="170" t="s">
        <v>49</v>
      </c>
      <c r="B17" s="171"/>
      <c r="C17" s="166" t="str">
        <f t="shared" si="0"/>
        <v/>
      </c>
      <c r="D17" s="172"/>
      <c r="E17" s="173"/>
      <c r="F17" s="169" t="str">
        <f t="shared" si="1"/>
        <v/>
      </c>
      <c r="G17" s="171"/>
      <c r="H17" s="166" t="str">
        <f t="shared" si="2"/>
        <v/>
      </c>
      <c r="I17" s="172"/>
      <c r="J17" s="173"/>
      <c r="K17" s="169" t="str">
        <f t="shared" si="3"/>
        <v/>
      </c>
      <c r="L17" s="171"/>
      <c r="M17" s="166" t="str">
        <f t="shared" si="4"/>
        <v/>
      </c>
      <c r="N17" s="172"/>
      <c r="O17" s="173"/>
      <c r="P17" s="169" t="str">
        <f t="shared" si="5"/>
        <v/>
      </c>
      <c r="Q17" s="171"/>
      <c r="R17" s="166" t="str">
        <f t="shared" si="6"/>
        <v/>
      </c>
      <c r="S17" s="172"/>
      <c r="T17" s="173"/>
      <c r="U17" s="169" t="str">
        <f t="shared" si="7"/>
        <v/>
      </c>
      <c r="V17" s="171"/>
      <c r="W17" s="166" t="str">
        <f t="shared" si="8"/>
        <v/>
      </c>
      <c r="X17" s="172"/>
      <c r="Y17" s="173"/>
      <c r="Z17" s="169" t="str">
        <f t="shared" si="9"/>
        <v/>
      </c>
      <c r="AA17" s="171"/>
      <c r="AB17" s="166" t="str">
        <f t="shared" si="10"/>
        <v/>
      </c>
      <c r="AC17" s="172"/>
      <c r="AD17" s="173"/>
      <c r="AE17" s="169" t="str">
        <f t="shared" si="11"/>
        <v/>
      </c>
    </row>
    <row r="18" spans="1:31" s="29" customFormat="1" ht="36" customHeight="1" x14ac:dyDescent="0.25">
      <c r="A18" s="170" t="s">
        <v>50</v>
      </c>
      <c r="B18" s="174"/>
      <c r="C18" s="166" t="str">
        <f t="shared" si="0"/>
        <v/>
      </c>
      <c r="D18" s="172"/>
      <c r="E18" s="173"/>
      <c r="F18" s="169" t="str">
        <f t="shared" si="1"/>
        <v/>
      </c>
      <c r="G18" s="174"/>
      <c r="H18" s="166" t="str">
        <f t="shared" si="2"/>
        <v/>
      </c>
      <c r="I18" s="172"/>
      <c r="J18" s="173"/>
      <c r="K18" s="169" t="str">
        <f t="shared" si="3"/>
        <v/>
      </c>
      <c r="L18" s="174"/>
      <c r="M18" s="166" t="str">
        <f t="shared" si="4"/>
        <v/>
      </c>
      <c r="N18" s="172"/>
      <c r="O18" s="173"/>
      <c r="P18" s="169" t="str">
        <f t="shared" si="5"/>
        <v/>
      </c>
      <c r="Q18" s="174"/>
      <c r="R18" s="166" t="str">
        <f t="shared" si="6"/>
        <v/>
      </c>
      <c r="S18" s="172"/>
      <c r="T18" s="173"/>
      <c r="U18" s="169" t="str">
        <f t="shared" si="7"/>
        <v/>
      </c>
      <c r="V18" s="174"/>
      <c r="W18" s="166" t="str">
        <f t="shared" si="8"/>
        <v/>
      </c>
      <c r="X18" s="172"/>
      <c r="Y18" s="173"/>
      <c r="Z18" s="169" t="str">
        <f t="shared" si="9"/>
        <v/>
      </c>
      <c r="AA18" s="174"/>
      <c r="AB18" s="166" t="str">
        <f t="shared" si="10"/>
        <v/>
      </c>
      <c r="AC18" s="172"/>
      <c r="AD18" s="173"/>
      <c r="AE18" s="169" t="str">
        <f t="shared" si="11"/>
        <v/>
      </c>
    </row>
    <row r="19" spans="1:31" s="29" customFormat="1" ht="36" customHeight="1" x14ac:dyDescent="0.25">
      <c r="A19" s="175" t="s">
        <v>51</v>
      </c>
      <c r="B19" s="174"/>
      <c r="C19" s="166" t="str">
        <f t="shared" si="0"/>
        <v/>
      </c>
      <c r="D19" s="172"/>
      <c r="E19" s="173"/>
      <c r="F19" s="169" t="str">
        <f t="shared" si="1"/>
        <v/>
      </c>
      <c r="G19" s="174"/>
      <c r="H19" s="166" t="str">
        <f t="shared" si="2"/>
        <v/>
      </c>
      <c r="I19" s="172"/>
      <c r="J19" s="173"/>
      <c r="K19" s="169" t="str">
        <f t="shared" si="3"/>
        <v/>
      </c>
      <c r="L19" s="174"/>
      <c r="M19" s="166" t="str">
        <f t="shared" si="4"/>
        <v/>
      </c>
      <c r="N19" s="172"/>
      <c r="O19" s="173"/>
      <c r="P19" s="169" t="str">
        <f t="shared" si="5"/>
        <v/>
      </c>
      <c r="Q19" s="174"/>
      <c r="R19" s="166" t="str">
        <f t="shared" si="6"/>
        <v/>
      </c>
      <c r="S19" s="172"/>
      <c r="T19" s="173"/>
      <c r="U19" s="169" t="str">
        <f t="shared" si="7"/>
        <v/>
      </c>
      <c r="V19" s="174"/>
      <c r="W19" s="166" t="str">
        <f t="shared" si="8"/>
        <v/>
      </c>
      <c r="X19" s="172"/>
      <c r="Y19" s="173"/>
      <c r="Z19" s="169" t="str">
        <f t="shared" si="9"/>
        <v/>
      </c>
      <c r="AA19" s="174"/>
      <c r="AB19" s="166" t="str">
        <f t="shared" si="10"/>
        <v/>
      </c>
      <c r="AC19" s="172"/>
      <c r="AD19" s="173"/>
      <c r="AE19" s="169" t="str">
        <f t="shared" si="11"/>
        <v/>
      </c>
    </row>
    <row r="20" spans="1:31" s="29" customFormat="1" ht="36" customHeight="1" x14ac:dyDescent="0.25">
      <c r="A20" s="175" t="s">
        <v>52</v>
      </c>
      <c r="B20" s="171"/>
      <c r="C20" s="166" t="str">
        <f t="shared" si="0"/>
        <v/>
      </c>
      <c r="D20" s="172"/>
      <c r="E20" s="173"/>
      <c r="F20" s="169" t="str">
        <f t="shared" si="1"/>
        <v/>
      </c>
      <c r="G20" s="171"/>
      <c r="H20" s="166" t="str">
        <f t="shared" si="2"/>
        <v/>
      </c>
      <c r="I20" s="172"/>
      <c r="J20" s="173"/>
      <c r="K20" s="169" t="str">
        <f t="shared" si="3"/>
        <v/>
      </c>
      <c r="L20" s="171">
        <v>2</v>
      </c>
      <c r="M20" s="166">
        <f t="shared" si="4"/>
        <v>0.10526315789473684</v>
      </c>
      <c r="N20" s="172">
        <v>3195.42</v>
      </c>
      <c r="O20" s="173">
        <v>3866.46</v>
      </c>
      <c r="P20" s="169">
        <f t="shared" si="5"/>
        <v>4.2703525018350612E-2</v>
      </c>
      <c r="Q20" s="171"/>
      <c r="R20" s="166" t="str">
        <f t="shared" si="6"/>
        <v/>
      </c>
      <c r="S20" s="172"/>
      <c r="T20" s="173"/>
      <c r="U20" s="169" t="str">
        <f t="shared" si="7"/>
        <v/>
      </c>
      <c r="V20" s="171"/>
      <c r="W20" s="166" t="str">
        <f t="shared" si="8"/>
        <v/>
      </c>
      <c r="X20" s="172"/>
      <c r="Y20" s="173"/>
      <c r="Z20" s="169" t="str">
        <f t="shared" si="9"/>
        <v/>
      </c>
      <c r="AA20" s="171"/>
      <c r="AB20" s="166" t="str">
        <f t="shared" si="10"/>
        <v/>
      </c>
      <c r="AC20" s="172"/>
      <c r="AD20" s="173"/>
      <c r="AE20" s="169" t="str">
        <f t="shared" si="11"/>
        <v/>
      </c>
    </row>
    <row r="21" spans="1:31" s="29" customFormat="1" ht="36" customHeight="1" x14ac:dyDescent="0.25">
      <c r="A21" s="54" t="s">
        <v>53</v>
      </c>
      <c r="B21" s="171"/>
      <c r="C21" s="166" t="str">
        <f t="shared" si="0"/>
        <v/>
      </c>
      <c r="D21" s="172"/>
      <c r="E21" s="173"/>
      <c r="F21" s="169" t="str">
        <f t="shared" si="1"/>
        <v/>
      </c>
      <c r="G21" s="171">
        <v>18</v>
      </c>
      <c r="H21" s="166">
        <f t="shared" si="2"/>
        <v>1</v>
      </c>
      <c r="I21" s="172">
        <v>83806.460000000006</v>
      </c>
      <c r="J21" s="173">
        <v>101405.82</v>
      </c>
      <c r="K21" s="169">
        <f t="shared" si="3"/>
        <v>0.94597549243174417</v>
      </c>
      <c r="L21" s="171">
        <v>17</v>
      </c>
      <c r="M21" s="166">
        <f t="shared" si="4"/>
        <v>0.89473684210526316</v>
      </c>
      <c r="N21" s="172">
        <v>52059.44</v>
      </c>
      <c r="O21" s="173">
        <v>62849.78</v>
      </c>
      <c r="P21" s="169">
        <f t="shared" si="5"/>
        <v>0.69415101995826456</v>
      </c>
      <c r="Q21" s="171"/>
      <c r="R21" s="166" t="str">
        <f t="shared" si="6"/>
        <v/>
      </c>
      <c r="S21" s="172"/>
      <c r="T21" s="173"/>
      <c r="U21" s="169" t="str">
        <f t="shared" si="7"/>
        <v/>
      </c>
      <c r="V21" s="171"/>
      <c r="W21" s="166" t="str">
        <f t="shared" si="8"/>
        <v/>
      </c>
      <c r="X21" s="172"/>
      <c r="Y21" s="173"/>
      <c r="Z21" s="169" t="str">
        <f t="shared" si="9"/>
        <v/>
      </c>
      <c r="AA21" s="171"/>
      <c r="AB21" s="166" t="str">
        <f t="shared" si="10"/>
        <v/>
      </c>
      <c r="AC21" s="172"/>
      <c r="AD21" s="173"/>
      <c r="AE21" s="169" t="str">
        <f t="shared" si="11"/>
        <v/>
      </c>
    </row>
    <row r="22" spans="1:31" s="29" customFormat="1" ht="40.1" customHeight="1" x14ac:dyDescent="0.25">
      <c r="A22" s="55" t="s">
        <v>54</v>
      </c>
      <c r="B22" s="171"/>
      <c r="C22" s="166" t="str">
        <f t="shared" si="0"/>
        <v/>
      </c>
      <c r="D22" s="172"/>
      <c r="E22" s="173"/>
      <c r="F22" s="169" t="str">
        <f t="shared" si="1"/>
        <v/>
      </c>
      <c r="G22" s="171"/>
      <c r="H22" s="166" t="str">
        <f t="shared" si="2"/>
        <v/>
      </c>
      <c r="I22" s="172">
        <v>4501.91</v>
      </c>
      <c r="J22" s="173">
        <v>5791.27</v>
      </c>
      <c r="K22" s="169">
        <f t="shared" si="3"/>
        <v>5.4024507568255817E-2</v>
      </c>
      <c r="L22" s="171"/>
      <c r="M22" s="166" t="str">
        <f t="shared" si="4"/>
        <v/>
      </c>
      <c r="N22" s="172">
        <v>19538.419999999998</v>
      </c>
      <c r="O22" s="173">
        <v>23825.7</v>
      </c>
      <c r="P22" s="169">
        <f t="shared" si="5"/>
        <v>0.26314545502338477</v>
      </c>
      <c r="Q22" s="171"/>
      <c r="R22" s="166" t="str">
        <f t="shared" si="6"/>
        <v/>
      </c>
      <c r="S22" s="172"/>
      <c r="T22" s="173"/>
      <c r="U22" s="169" t="str">
        <f t="shared" si="7"/>
        <v/>
      </c>
      <c r="V22" s="171"/>
      <c r="W22" s="166" t="str">
        <f t="shared" si="8"/>
        <v/>
      </c>
      <c r="X22" s="172"/>
      <c r="Y22" s="173"/>
      <c r="Z22" s="169" t="str">
        <f t="shared" si="9"/>
        <v/>
      </c>
      <c r="AA22" s="171"/>
      <c r="AB22" s="166" t="str">
        <f t="shared" si="10"/>
        <v/>
      </c>
      <c r="AC22" s="172"/>
      <c r="AD22" s="173"/>
      <c r="AE22" s="169" t="str">
        <f t="shared" si="11"/>
        <v/>
      </c>
    </row>
    <row r="23" spans="1:31" ht="32.950000000000003" customHeight="1" thickBot="1" x14ac:dyDescent="0.3">
      <c r="A23" s="176" t="s">
        <v>2</v>
      </c>
      <c r="B23" s="177">
        <f t="shared" ref="B23:AE23" si="12">SUM(B14:B22)</f>
        <v>0</v>
      </c>
      <c r="C23" s="178">
        <f t="shared" si="12"/>
        <v>0</v>
      </c>
      <c r="D23" s="179">
        <f t="shared" si="12"/>
        <v>0</v>
      </c>
      <c r="E23" s="179">
        <f t="shared" si="12"/>
        <v>0</v>
      </c>
      <c r="F23" s="180">
        <f t="shared" si="12"/>
        <v>0</v>
      </c>
      <c r="G23" s="177">
        <f t="shared" si="12"/>
        <v>18</v>
      </c>
      <c r="H23" s="178">
        <f t="shared" si="12"/>
        <v>1</v>
      </c>
      <c r="I23" s="179">
        <f t="shared" si="12"/>
        <v>88308.37000000001</v>
      </c>
      <c r="J23" s="179">
        <f t="shared" si="12"/>
        <v>107197.09000000001</v>
      </c>
      <c r="K23" s="180">
        <f t="shared" si="12"/>
        <v>1</v>
      </c>
      <c r="L23" s="177">
        <f>SUM(L14:L22)</f>
        <v>19</v>
      </c>
      <c r="M23" s="178">
        <f t="shared" si="12"/>
        <v>1</v>
      </c>
      <c r="N23" s="179">
        <f t="shared" si="12"/>
        <v>74793.279999999999</v>
      </c>
      <c r="O23" s="179">
        <f t="shared" si="12"/>
        <v>90541.94</v>
      </c>
      <c r="P23" s="180">
        <f t="shared" si="12"/>
        <v>1</v>
      </c>
      <c r="Q23" s="177">
        <f t="shared" si="12"/>
        <v>0</v>
      </c>
      <c r="R23" s="178">
        <f t="shared" si="12"/>
        <v>0</v>
      </c>
      <c r="S23" s="179">
        <f t="shared" si="12"/>
        <v>0</v>
      </c>
      <c r="T23" s="179">
        <f t="shared" si="12"/>
        <v>0</v>
      </c>
      <c r="U23" s="180">
        <f t="shared" si="12"/>
        <v>0</v>
      </c>
      <c r="V23" s="177">
        <f t="shared" si="12"/>
        <v>0</v>
      </c>
      <c r="W23" s="178">
        <f t="shared" si="12"/>
        <v>0</v>
      </c>
      <c r="X23" s="179">
        <f t="shared" si="12"/>
        <v>0</v>
      </c>
      <c r="Y23" s="179">
        <f t="shared" si="12"/>
        <v>0</v>
      </c>
      <c r="Z23" s="180">
        <f t="shared" si="12"/>
        <v>0</v>
      </c>
      <c r="AA23" s="177">
        <f t="shared" si="12"/>
        <v>0</v>
      </c>
      <c r="AB23" s="178">
        <f t="shared" si="12"/>
        <v>0</v>
      </c>
      <c r="AC23" s="179">
        <f t="shared" si="12"/>
        <v>0</v>
      </c>
      <c r="AD23" s="179">
        <f t="shared" si="12"/>
        <v>0</v>
      </c>
      <c r="AE23" s="180">
        <f t="shared" si="12"/>
        <v>0</v>
      </c>
    </row>
    <row r="24" spans="1:31" s="3" customFormat="1" ht="18.7" customHeight="1" x14ac:dyDescent="0.25">
      <c r="B24" s="10"/>
      <c r="H24" s="10"/>
      <c r="N24" s="10"/>
    </row>
    <row r="25" spans="1:31" s="182" customFormat="1" ht="48.1" customHeight="1" x14ac:dyDescent="0.25">
      <c r="A25" s="115" t="s">
        <v>55</v>
      </c>
      <c r="B25" s="115"/>
      <c r="C25" s="115"/>
      <c r="D25" s="115"/>
      <c r="E25" s="115"/>
      <c r="F25" s="115"/>
      <c r="G25" s="115"/>
      <c r="H25" s="115"/>
      <c r="I25" s="115"/>
      <c r="J25" s="115"/>
      <c r="K25" s="115"/>
      <c r="L25" s="115"/>
      <c r="M25" s="115"/>
      <c r="N25" s="115"/>
      <c r="O25" s="115"/>
      <c r="P25" s="115"/>
      <c r="Q25" s="115"/>
      <c r="R25" s="181"/>
      <c r="S25" s="181"/>
      <c r="T25" s="181"/>
      <c r="U25" s="181"/>
      <c r="V25" s="75"/>
      <c r="W25" s="75"/>
      <c r="X25" s="75"/>
      <c r="AC25" s="75"/>
      <c r="AD25" s="75"/>
      <c r="AE25" s="75"/>
    </row>
    <row r="26" spans="1:31" s="182" customFormat="1" ht="43.85" customHeight="1" x14ac:dyDescent="0.25">
      <c r="A26" s="111" t="s">
        <v>56</v>
      </c>
      <c r="B26" s="111"/>
      <c r="C26" s="111"/>
      <c r="D26" s="111"/>
      <c r="E26" s="111"/>
      <c r="F26" s="111"/>
      <c r="G26" s="111"/>
      <c r="H26" s="111"/>
      <c r="I26" s="183"/>
      <c r="J26" s="183"/>
      <c r="K26" s="183"/>
      <c r="L26" s="91"/>
      <c r="M26" s="184"/>
      <c r="N26" s="181"/>
      <c r="O26" s="181"/>
      <c r="P26" s="183"/>
      <c r="Q26" s="183"/>
      <c r="R26" s="91"/>
      <c r="S26" s="181"/>
      <c r="T26" s="181"/>
      <c r="U26" s="181"/>
      <c r="V26" s="75"/>
      <c r="W26" s="75"/>
      <c r="X26" s="75"/>
      <c r="AC26" s="75"/>
      <c r="AD26" s="75"/>
      <c r="AE26" s="75"/>
    </row>
    <row r="27" spans="1:31" s="186" customFormat="1" x14ac:dyDescent="0.25">
      <c r="A27" s="91"/>
      <c r="B27" s="91"/>
      <c r="C27" s="91"/>
      <c r="D27" s="91"/>
      <c r="E27" s="91"/>
      <c r="F27" s="91"/>
      <c r="G27" s="185"/>
      <c r="H27" s="185"/>
      <c r="I27" s="183"/>
      <c r="J27" s="183"/>
      <c r="K27" s="183"/>
      <c r="L27" s="91"/>
      <c r="M27" s="184"/>
      <c r="N27" s="181"/>
      <c r="O27" s="181"/>
      <c r="P27" s="183"/>
      <c r="Q27" s="183"/>
      <c r="R27" s="91"/>
      <c r="S27" s="181"/>
      <c r="T27" s="181"/>
      <c r="U27" s="181"/>
      <c r="V27" s="75"/>
      <c r="W27" s="75"/>
      <c r="X27" s="75"/>
      <c r="Y27" s="182"/>
      <c r="Z27" s="182"/>
      <c r="AA27" s="182"/>
      <c r="AB27" s="182"/>
      <c r="AC27" s="75"/>
      <c r="AD27" s="75"/>
      <c r="AE27" s="75"/>
    </row>
    <row r="28" spans="1:31" s="186" customFormat="1" ht="13.75" customHeight="1" x14ac:dyDescent="0.25">
      <c r="A28" s="91"/>
      <c r="B28" s="91"/>
      <c r="C28" s="91"/>
      <c r="D28" s="91"/>
      <c r="E28" s="91"/>
      <c r="F28" s="91"/>
      <c r="G28" s="185"/>
      <c r="H28" s="185"/>
      <c r="I28" s="183"/>
      <c r="J28" s="183"/>
      <c r="K28" s="183"/>
      <c r="L28" s="91"/>
      <c r="M28" s="184"/>
      <c r="N28" s="181"/>
      <c r="O28" s="181"/>
      <c r="P28" s="183"/>
      <c r="Q28" s="183"/>
      <c r="R28" s="91"/>
      <c r="S28" s="181"/>
      <c r="T28" s="181"/>
      <c r="U28" s="181"/>
      <c r="V28" s="181"/>
      <c r="W28" s="181"/>
      <c r="X28" s="181"/>
      <c r="Y28" s="182"/>
      <c r="Z28" s="182"/>
      <c r="AA28" s="182"/>
      <c r="AB28" s="182"/>
      <c r="AC28" s="181"/>
      <c r="AD28" s="181"/>
      <c r="AE28" s="181"/>
    </row>
    <row r="29" spans="1:31" s="186" customFormat="1" ht="18" customHeight="1" thickBot="1" x14ac:dyDescent="0.3">
      <c r="A29" s="91"/>
      <c r="B29" s="91"/>
      <c r="C29" s="91"/>
      <c r="D29" s="91"/>
      <c r="E29" s="91"/>
      <c r="F29" s="91"/>
      <c r="G29" s="185"/>
      <c r="H29" s="185"/>
      <c r="I29" s="183"/>
      <c r="J29" s="183"/>
      <c r="K29" s="183"/>
      <c r="L29" s="91"/>
      <c r="M29" s="184"/>
      <c r="N29" s="181"/>
      <c r="O29" s="181"/>
      <c r="P29" s="183"/>
      <c r="Q29" s="183"/>
      <c r="R29" s="91"/>
      <c r="S29" s="181"/>
      <c r="T29" s="181"/>
      <c r="U29" s="181"/>
      <c r="V29" s="183"/>
      <c r="W29" s="183"/>
      <c r="X29" s="91"/>
      <c r="Y29" s="182"/>
      <c r="Z29" s="182"/>
      <c r="AA29" s="182"/>
      <c r="AB29" s="182"/>
      <c r="AC29" s="183"/>
      <c r="AD29" s="183"/>
      <c r="AE29" s="91"/>
    </row>
    <row r="30" spans="1:31" s="182" customFormat="1" ht="18" customHeight="1" x14ac:dyDescent="0.25">
      <c r="A30" s="98" t="s">
        <v>13</v>
      </c>
      <c r="B30" s="187" t="s">
        <v>26</v>
      </c>
      <c r="C30" s="101"/>
      <c r="D30" s="101"/>
      <c r="E30" s="101"/>
      <c r="F30" s="102"/>
      <c r="G30" s="3"/>
      <c r="J30" s="105" t="s">
        <v>24</v>
      </c>
      <c r="K30" s="106"/>
      <c r="L30" s="187" t="s">
        <v>25</v>
      </c>
      <c r="M30" s="101"/>
      <c r="N30" s="101"/>
      <c r="O30" s="101"/>
      <c r="P30" s="102"/>
      <c r="Q30" s="183"/>
      <c r="R30" s="91"/>
      <c r="S30" s="181"/>
      <c r="T30" s="181"/>
      <c r="U30" s="181"/>
      <c r="V30" s="183"/>
      <c r="W30" s="183"/>
      <c r="X30" s="91"/>
      <c r="AC30" s="183"/>
      <c r="AD30" s="183"/>
      <c r="AE30" s="91"/>
    </row>
    <row r="31" spans="1:31" s="182" customFormat="1" ht="18" customHeight="1" thickBot="1" x14ac:dyDescent="0.3">
      <c r="A31" s="99"/>
      <c r="B31" s="188"/>
      <c r="C31" s="189"/>
      <c r="D31" s="189"/>
      <c r="E31" s="189"/>
      <c r="F31" s="190"/>
      <c r="G31" s="3"/>
      <c r="J31" s="107"/>
      <c r="K31" s="108"/>
      <c r="L31" s="191"/>
      <c r="M31" s="103"/>
      <c r="N31" s="103"/>
      <c r="O31" s="103"/>
      <c r="P31" s="104"/>
      <c r="Q31" s="183"/>
      <c r="R31" s="91"/>
      <c r="S31" s="181"/>
      <c r="T31" s="181"/>
      <c r="U31" s="181"/>
      <c r="V31" s="183"/>
      <c r="W31" s="183"/>
      <c r="X31" s="91"/>
      <c r="AC31" s="183"/>
      <c r="AD31" s="183"/>
      <c r="AE31" s="91"/>
    </row>
    <row r="32" spans="1:31" s="3" customFormat="1" ht="47.55" customHeight="1" thickBot="1" x14ac:dyDescent="0.3">
      <c r="A32" s="100"/>
      <c r="B32" s="192" t="s">
        <v>22</v>
      </c>
      <c r="C32" s="158" t="s">
        <v>10</v>
      </c>
      <c r="D32" s="159" t="s">
        <v>57</v>
      </c>
      <c r="E32" s="160" t="s">
        <v>58</v>
      </c>
      <c r="F32" s="193" t="s">
        <v>11</v>
      </c>
      <c r="J32" s="109"/>
      <c r="K32" s="110"/>
      <c r="L32" s="192" t="s">
        <v>22</v>
      </c>
      <c r="M32" s="158" t="s">
        <v>10</v>
      </c>
      <c r="N32" s="159" t="s">
        <v>57</v>
      </c>
      <c r="O32" s="160" t="s">
        <v>58</v>
      </c>
      <c r="P32" s="193" t="s">
        <v>11</v>
      </c>
    </row>
    <row r="33" spans="1:33" s="3" customFormat="1" ht="30.1" customHeight="1" x14ac:dyDescent="0.25">
      <c r="A33" s="164" t="s">
        <v>48</v>
      </c>
      <c r="B33" s="194">
        <f t="shared" ref="B33:B41" si="13">B14+G14+L14+Q14+V14+AA14</f>
        <v>0</v>
      </c>
      <c r="C33" s="195" t="str">
        <f t="shared" ref="C33:C41" si="14">IF(B33,B33/$B$42,"")</f>
        <v/>
      </c>
      <c r="D33" s="196">
        <f t="shared" ref="D33:E38" si="15">D14+I14+N14+S14+X14+AC14</f>
        <v>0</v>
      </c>
      <c r="E33" s="197">
        <f t="shared" si="15"/>
        <v>0</v>
      </c>
      <c r="F33" s="169" t="str">
        <f t="shared" ref="F33:F41" si="16">IF(E33,E33/$E$42,"")</f>
        <v/>
      </c>
      <c r="J33" s="96" t="s">
        <v>5</v>
      </c>
      <c r="K33" s="97"/>
      <c r="L33" s="198">
        <f>B23</f>
        <v>0</v>
      </c>
      <c r="M33" s="195" t="str">
        <f>IF(L33,L33/$L$39,"")</f>
        <v/>
      </c>
      <c r="N33" s="199">
        <f>D23</f>
        <v>0</v>
      </c>
      <c r="O33" s="199">
        <f>E23</f>
        <v>0</v>
      </c>
      <c r="P33" s="200" t="str">
        <f>IF(O33,O33/$O$39,"")</f>
        <v/>
      </c>
    </row>
    <row r="34" spans="1:33" s="3" customFormat="1" ht="30.1" customHeight="1" x14ac:dyDescent="0.25">
      <c r="A34" s="170" t="s">
        <v>27</v>
      </c>
      <c r="B34" s="201">
        <f t="shared" si="13"/>
        <v>0</v>
      </c>
      <c r="C34" s="195" t="str">
        <f t="shared" si="14"/>
        <v/>
      </c>
      <c r="D34" s="202">
        <f t="shared" si="15"/>
        <v>0</v>
      </c>
      <c r="E34" s="203">
        <f t="shared" si="15"/>
        <v>0</v>
      </c>
      <c r="F34" s="169" t="str">
        <f t="shared" si="16"/>
        <v/>
      </c>
      <c r="J34" s="92" t="s">
        <v>3</v>
      </c>
      <c r="K34" s="93"/>
      <c r="L34" s="12">
        <f>G23</f>
        <v>18</v>
      </c>
      <c r="M34" s="195">
        <f t="shared" ref="M34:M38" si="17">IF(L34,L34/$L$39,"")</f>
        <v>0.48648648648648651</v>
      </c>
      <c r="N34" s="204">
        <f>I23</f>
        <v>88308.37000000001</v>
      </c>
      <c r="O34" s="204">
        <f>J23</f>
        <v>107197.09000000001</v>
      </c>
      <c r="P34" s="200">
        <f t="shared" ref="P34:P38" si="18">IF(O34,O34/$O$39,"")</f>
        <v>0.54211396708075288</v>
      </c>
    </row>
    <row r="35" spans="1:33" ht="30.1" customHeight="1" x14ac:dyDescent="0.25">
      <c r="A35" s="170" t="s">
        <v>28</v>
      </c>
      <c r="B35" s="201">
        <f t="shared" si="13"/>
        <v>0</v>
      </c>
      <c r="C35" s="195" t="str">
        <f t="shared" si="14"/>
        <v/>
      </c>
      <c r="D35" s="202">
        <f t="shared" si="15"/>
        <v>0</v>
      </c>
      <c r="E35" s="203">
        <f t="shared" si="15"/>
        <v>0</v>
      </c>
      <c r="F35" s="169" t="str">
        <f t="shared" si="16"/>
        <v/>
      </c>
      <c r="G35" s="3"/>
      <c r="J35" s="92" t="s">
        <v>4</v>
      </c>
      <c r="K35" s="93"/>
      <c r="L35" s="12">
        <f>L23</f>
        <v>19</v>
      </c>
      <c r="M35" s="195">
        <f t="shared" si="17"/>
        <v>0.51351351351351349</v>
      </c>
      <c r="N35" s="204">
        <f>N23</f>
        <v>74793.279999999999</v>
      </c>
      <c r="O35" s="204">
        <f>O23</f>
        <v>90541.94</v>
      </c>
      <c r="P35" s="200">
        <f t="shared" si="18"/>
        <v>0.45788603291924712</v>
      </c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</row>
    <row r="36" spans="1:33" ht="30.1" customHeight="1" x14ac:dyDescent="0.25">
      <c r="A36" s="170" t="s">
        <v>49</v>
      </c>
      <c r="B36" s="201">
        <f t="shared" si="13"/>
        <v>0</v>
      </c>
      <c r="C36" s="195" t="str">
        <f t="shared" si="14"/>
        <v/>
      </c>
      <c r="D36" s="202">
        <f t="shared" si="15"/>
        <v>0</v>
      </c>
      <c r="E36" s="203">
        <f t="shared" si="15"/>
        <v>0</v>
      </c>
      <c r="F36" s="169" t="str">
        <f t="shared" si="16"/>
        <v/>
      </c>
      <c r="G36" s="3"/>
      <c r="J36" s="92" t="s">
        <v>45</v>
      </c>
      <c r="K36" s="93"/>
      <c r="L36" s="12">
        <f>Q23</f>
        <v>0</v>
      </c>
      <c r="M36" s="195" t="str">
        <f t="shared" si="17"/>
        <v/>
      </c>
      <c r="N36" s="204">
        <f>S23</f>
        <v>0</v>
      </c>
      <c r="O36" s="204">
        <f>T23</f>
        <v>0</v>
      </c>
      <c r="P36" s="200" t="str">
        <f t="shared" si="18"/>
        <v/>
      </c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</row>
    <row r="37" spans="1:33" ht="30.1" customHeight="1" x14ac:dyDescent="0.25">
      <c r="A37" s="170" t="s">
        <v>50</v>
      </c>
      <c r="B37" s="205">
        <f t="shared" si="13"/>
        <v>0</v>
      </c>
      <c r="C37" s="195" t="str">
        <f t="shared" si="14"/>
        <v/>
      </c>
      <c r="D37" s="202">
        <f t="shared" si="15"/>
        <v>0</v>
      </c>
      <c r="E37" s="206">
        <f t="shared" si="15"/>
        <v>0</v>
      </c>
      <c r="F37" s="169" t="str">
        <f t="shared" si="16"/>
        <v/>
      </c>
      <c r="G37" s="3"/>
      <c r="J37" s="92" t="s">
        <v>6</v>
      </c>
      <c r="K37" s="93"/>
      <c r="L37" s="12">
        <f>V23</f>
        <v>0</v>
      </c>
      <c r="M37" s="195" t="str">
        <f t="shared" si="17"/>
        <v/>
      </c>
      <c r="N37" s="204">
        <f>X23</f>
        <v>0</v>
      </c>
      <c r="O37" s="204">
        <f>Y23</f>
        <v>0</v>
      </c>
      <c r="P37" s="200" t="str">
        <f t="shared" si="18"/>
        <v/>
      </c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</row>
    <row r="38" spans="1:33" ht="30.1" customHeight="1" x14ac:dyDescent="0.25">
      <c r="A38" s="175" t="s">
        <v>51</v>
      </c>
      <c r="B38" s="205">
        <f t="shared" si="13"/>
        <v>0</v>
      </c>
      <c r="C38" s="195" t="str">
        <f t="shared" si="14"/>
        <v/>
      </c>
      <c r="D38" s="202">
        <f t="shared" si="15"/>
        <v>0</v>
      </c>
      <c r="E38" s="206">
        <f>E19+J19+O19+T19+Y19+AD19</f>
        <v>0</v>
      </c>
      <c r="F38" s="169" t="str">
        <f t="shared" si="16"/>
        <v/>
      </c>
      <c r="G38" s="3"/>
      <c r="J38" s="92" t="s">
        <v>7</v>
      </c>
      <c r="K38" s="93"/>
      <c r="L38" s="12">
        <f>AA23</f>
        <v>0</v>
      </c>
      <c r="M38" s="195" t="str">
        <f t="shared" si="17"/>
        <v/>
      </c>
      <c r="N38" s="204">
        <f>AC23</f>
        <v>0</v>
      </c>
      <c r="O38" s="204">
        <f>AD23</f>
        <v>0</v>
      </c>
      <c r="P38" s="200" t="str">
        <f t="shared" si="18"/>
        <v/>
      </c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</row>
    <row r="39" spans="1:33" ht="30.1" customHeight="1" thickBot="1" x14ac:dyDescent="0.3">
      <c r="A39" s="175" t="s">
        <v>52</v>
      </c>
      <c r="B39" s="201">
        <f t="shared" si="13"/>
        <v>2</v>
      </c>
      <c r="C39" s="195">
        <f t="shared" si="14"/>
        <v>5.4054054054054057E-2</v>
      </c>
      <c r="D39" s="202">
        <f>D20+I20+N20+S20+X20+AC20</f>
        <v>3195.42</v>
      </c>
      <c r="E39" s="203">
        <f>E20+J20+O20+T20+Y20+AD20</f>
        <v>3866.46</v>
      </c>
      <c r="F39" s="169">
        <f t="shared" si="16"/>
        <v>1.9553347662320381E-2</v>
      </c>
      <c r="G39" s="3"/>
      <c r="J39" s="94" t="s">
        <v>2</v>
      </c>
      <c r="K39" s="95"/>
      <c r="L39" s="73">
        <f>SUM(L33:L38)</f>
        <v>37</v>
      </c>
      <c r="M39" s="178">
        <f t="shared" ref="M39:P39" si="19">SUM(M33:M38)</f>
        <v>1</v>
      </c>
      <c r="N39" s="207">
        <f t="shared" si="19"/>
        <v>163101.65000000002</v>
      </c>
      <c r="O39" s="208">
        <f t="shared" si="19"/>
        <v>197739.03000000003</v>
      </c>
      <c r="P39" s="209">
        <f t="shared" si="19"/>
        <v>1</v>
      </c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</row>
    <row r="40" spans="1:33" ht="30.1" customHeight="1" x14ac:dyDescent="0.25">
      <c r="A40" s="54" t="s">
        <v>53</v>
      </c>
      <c r="B40" s="201">
        <f t="shared" si="13"/>
        <v>35</v>
      </c>
      <c r="C40" s="195">
        <f t="shared" si="14"/>
        <v>0.94594594594594594</v>
      </c>
      <c r="D40" s="202">
        <f>D21+I21+N21+S21+X21+AC21</f>
        <v>135865.90000000002</v>
      </c>
      <c r="E40" s="203">
        <f>E21+J21+O21+T21+Y21+AD21</f>
        <v>164255.6</v>
      </c>
      <c r="F40" s="169">
        <f t="shared" si="16"/>
        <v>0.83066858373888053</v>
      </c>
      <c r="G40" s="3"/>
      <c r="H40" s="10"/>
      <c r="I40" s="210"/>
      <c r="J40" s="3"/>
      <c r="K40" s="3"/>
      <c r="L40" s="3"/>
      <c r="M40" s="3"/>
      <c r="N40" s="10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</row>
    <row r="41" spans="1:33" s="186" customFormat="1" ht="30.1" customHeight="1" x14ac:dyDescent="0.25">
      <c r="A41" s="55" t="s">
        <v>59</v>
      </c>
      <c r="B41" s="201">
        <f t="shared" si="13"/>
        <v>0</v>
      </c>
      <c r="C41" s="195" t="str">
        <f t="shared" si="14"/>
        <v/>
      </c>
      <c r="D41" s="202">
        <f>D22+I22+N22+S22+X22+AC22</f>
        <v>24040.329999999998</v>
      </c>
      <c r="E41" s="203">
        <f>E22+J22+O22+T22+Y22+AD22</f>
        <v>29616.97</v>
      </c>
      <c r="F41" s="169">
        <f t="shared" si="16"/>
        <v>0.14977806859879914</v>
      </c>
      <c r="G41" s="185"/>
      <c r="H41" s="185"/>
      <c r="I41" s="183"/>
      <c r="J41" s="183"/>
      <c r="K41" s="183"/>
      <c r="L41" s="91"/>
      <c r="M41" s="184"/>
      <c r="N41" s="181"/>
      <c r="O41" s="181"/>
      <c r="P41" s="183"/>
      <c r="Q41" s="183"/>
      <c r="R41" s="91"/>
      <c r="S41" s="181"/>
      <c r="T41" s="181"/>
      <c r="U41" s="181"/>
      <c r="V41" s="183"/>
      <c r="W41" s="183"/>
      <c r="X41" s="91"/>
      <c r="Y41" s="182"/>
      <c r="Z41" s="182"/>
      <c r="AA41" s="182"/>
      <c r="AB41" s="182"/>
      <c r="AC41" s="183"/>
      <c r="AD41" s="183"/>
      <c r="AE41" s="91"/>
    </row>
    <row r="42" spans="1:33" s="186" customFormat="1" ht="30.1" customHeight="1" thickBot="1" x14ac:dyDescent="0.3">
      <c r="A42" s="56" t="s">
        <v>2</v>
      </c>
      <c r="B42" s="177">
        <f>SUM(B33:B41)</f>
        <v>37</v>
      </c>
      <c r="C42" s="178">
        <f>SUM(C33:C41)</f>
        <v>1</v>
      </c>
      <c r="D42" s="179">
        <f>SUM(D33:D41)</f>
        <v>163101.65000000002</v>
      </c>
      <c r="E42" s="179">
        <f>SUM(E33:E41)</f>
        <v>197739.03</v>
      </c>
      <c r="F42" s="180">
        <f>SUM(F33:F41)</f>
        <v>1</v>
      </c>
      <c r="G42" s="3"/>
      <c r="H42" s="10"/>
      <c r="I42" s="3"/>
      <c r="J42" s="3"/>
      <c r="K42" s="3"/>
      <c r="L42" s="3"/>
      <c r="M42" s="3"/>
      <c r="N42" s="10"/>
      <c r="O42" s="3"/>
      <c r="P42" s="3"/>
      <c r="Q42" s="3"/>
      <c r="R42" s="3"/>
      <c r="S42" s="3"/>
      <c r="T42" s="3"/>
      <c r="U42" s="3"/>
      <c r="V42" s="183"/>
      <c r="W42" s="183"/>
      <c r="X42" s="91"/>
      <c r="Y42" s="182"/>
      <c r="Z42" s="182"/>
      <c r="AA42" s="182"/>
      <c r="AB42" s="182"/>
      <c r="AC42" s="183"/>
      <c r="AD42" s="183"/>
      <c r="AE42" s="91"/>
    </row>
    <row r="43" spans="1:33" ht="36" customHeight="1" x14ac:dyDescent="0.25">
      <c r="A43" s="91"/>
      <c r="B43" s="91"/>
      <c r="C43" s="91"/>
      <c r="D43" s="91"/>
      <c r="E43" s="91"/>
      <c r="F43" s="91"/>
      <c r="G43" s="3"/>
      <c r="H43" s="10"/>
      <c r="I43" s="3"/>
      <c r="J43" s="3"/>
      <c r="K43" s="3"/>
      <c r="L43" s="3"/>
      <c r="M43" s="3"/>
      <c r="N43" s="10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</row>
    <row r="44" spans="1:33" s="3" customFormat="1" ht="23.1" customHeight="1" x14ac:dyDescent="0.25">
      <c r="B44" s="10"/>
      <c r="H44" s="10"/>
      <c r="N44" s="10"/>
    </row>
    <row r="45" spans="1:33" s="3" customFormat="1" x14ac:dyDescent="0.25">
      <c r="B45" s="10"/>
      <c r="H45" s="10"/>
      <c r="N45" s="10"/>
    </row>
    <row r="46" spans="1:33" s="3" customFormat="1" x14ac:dyDescent="0.25">
      <c r="B46" s="10"/>
      <c r="H46" s="10"/>
      <c r="N46" s="10"/>
    </row>
    <row r="47" spans="1:33" s="3" customFormat="1" x14ac:dyDescent="0.25">
      <c r="B47" s="10"/>
      <c r="H47" s="10"/>
      <c r="N47" s="10"/>
    </row>
    <row r="48" spans="1:33" s="3" customFormat="1" x14ac:dyDescent="0.25">
      <c r="B48" s="10"/>
      <c r="H48" s="10"/>
      <c r="N48" s="10"/>
    </row>
    <row r="49" spans="2:14" s="3" customFormat="1" x14ac:dyDescent="0.25">
      <c r="B49" s="10"/>
      <c r="H49" s="10"/>
      <c r="N49" s="10"/>
    </row>
    <row r="50" spans="2:14" s="3" customFormat="1" x14ac:dyDescent="0.25">
      <c r="B50" s="10"/>
      <c r="H50" s="10"/>
      <c r="N50" s="10"/>
    </row>
    <row r="51" spans="2:14" s="3" customFormat="1" x14ac:dyDescent="0.25">
      <c r="B51" s="10"/>
      <c r="H51" s="10"/>
      <c r="N51" s="10"/>
    </row>
    <row r="52" spans="2:14" s="3" customFormat="1" x14ac:dyDescent="0.25">
      <c r="B52" s="10"/>
      <c r="H52" s="10"/>
      <c r="N52" s="10"/>
    </row>
    <row r="53" spans="2:14" s="3" customFormat="1" x14ac:dyDescent="0.25">
      <c r="B53" s="10"/>
      <c r="H53" s="10"/>
      <c r="N53" s="10"/>
    </row>
    <row r="54" spans="2:14" s="3" customFormat="1" x14ac:dyDescent="0.25">
      <c r="B54" s="10"/>
      <c r="H54" s="10"/>
      <c r="N54" s="10"/>
    </row>
    <row r="55" spans="2:14" s="3" customFormat="1" x14ac:dyDescent="0.25">
      <c r="B55" s="10"/>
      <c r="H55" s="10"/>
      <c r="N55" s="10"/>
    </row>
    <row r="56" spans="2:14" s="3" customFormat="1" x14ac:dyDescent="0.25">
      <c r="B56" s="10"/>
      <c r="H56" s="10"/>
      <c r="N56" s="10"/>
    </row>
    <row r="57" spans="2:14" s="3" customFormat="1" x14ac:dyDescent="0.25">
      <c r="B57" s="10"/>
      <c r="H57" s="10"/>
      <c r="N57" s="10"/>
    </row>
    <row r="58" spans="2:14" s="3" customFormat="1" x14ac:dyDescent="0.25">
      <c r="B58" s="10"/>
      <c r="H58" s="10"/>
      <c r="N58" s="10"/>
    </row>
    <row r="59" spans="2:14" s="3" customFormat="1" x14ac:dyDescent="0.25">
      <c r="B59" s="10"/>
      <c r="H59" s="10"/>
      <c r="N59" s="10"/>
    </row>
    <row r="60" spans="2:14" s="3" customFormat="1" x14ac:dyDescent="0.25">
      <c r="B60" s="10"/>
      <c r="H60" s="10"/>
      <c r="N60" s="10"/>
    </row>
    <row r="61" spans="2:14" s="3" customFormat="1" x14ac:dyDescent="0.25">
      <c r="B61" s="10"/>
      <c r="H61" s="10"/>
      <c r="N61" s="10"/>
    </row>
    <row r="62" spans="2:14" s="3" customFormat="1" x14ac:dyDescent="0.25">
      <c r="B62" s="10"/>
      <c r="H62" s="10"/>
      <c r="N62" s="10"/>
    </row>
    <row r="63" spans="2:14" s="3" customFormat="1" x14ac:dyDescent="0.25">
      <c r="B63" s="10"/>
      <c r="H63" s="10"/>
      <c r="N63" s="10"/>
    </row>
    <row r="64" spans="2:14" s="3" customFormat="1" x14ac:dyDescent="0.25">
      <c r="B64" s="10"/>
      <c r="H64" s="10"/>
      <c r="N64" s="10"/>
    </row>
    <row r="65" spans="2:14" s="3" customFormat="1" x14ac:dyDescent="0.25">
      <c r="B65" s="10"/>
      <c r="H65" s="10"/>
      <c r="N65" s="10"/>
    </row>
    <row r="66" spans="2:14" s="3" customFormat="1" x14ac:dyDescent="0.25">
      <c r="B66" s="10"/>
      <c r="H66" s="10"/>
      <c r="N66" s="10"/>
    </row>
    <row r="67" spans="2:14" s="3" customFormat="1" x14ac:dyDescent="0.25">
      <c r="B67" s="10"/>
      <c r="H67" s="10"/>
      <c r="N67" s="10"/>
    </row>
    <row r="68" spans="2:14" s="3" customFormat="1" x14ac:dyDescent="0.25">
      <c r="B68" s="10"/>
      <c r="H68" s="10"/>
      <c r="N68" s="10"/>
    </row>
    <row r="69" spans="2:14" s="3" customFormat="1" x14ac:dyDescent="0.25">
      <c r="B69" s="10"/>
      <c r="H69" s="10"/>
      <c r="N69" s="10"/>
    </row>
    <row r="70" spans="2:14" s="3" customFormat="1" x14ac:dyDescent="0.25">
      <c r="B70" s="10"/>
      <c r="H70" s="10"/>
      <c r="N70" s="10"/>
    </row>
    <row r="71" spans="2:14" s="3" customFormat="1" x14ac:dyDescent="0.25">
      <c r="B71" s="10"/>
      <c r="H71" s="10"/>
      <c r="N71" s="10"/>
    </row>
    <row r="72" spans="2:14" s="3" customFormat="1" x14ac:dyDescent="0.25">
      <c r="B72" s="10"/>
      <c r="H72" s="10"/>
      <c r="N72" s="10"/>
    </row>
    <row r="73" spans="2:14" s="3" customFormat="1" x14ac:dyDescent="0.25">
      <c r="B73" s="10"/>
      <c r="H73" s="10"/>
      <c r="N73" s="10"/>
    </row>
    <row r="74" spans="2:14" s="3" customFormat="1" x14ac:dyDescent="0.25">
      <c r="B74" s="10"/>
      <c r="H74" s="10"/>
      <c r="N74" s="10"/>
    </row>
    <row r="75" spans="2:14" s="3" customFormat="1" x14ac:dyDescent="0.25">
      <c r="B75" s="10"/>
      <c r="H75" s="10"/>
      <c r="N75" s="10"/>
    </row>
    <row r="76" spans="2:14" s="3" customFormat="1" x14ac:dyDescent="0.25">
      <c r="B76" s="10"/>
      <c r="H76" s="10"/>
      <c r="N76" s="10"/>
    </row>
    <row r="77" spans="2:14" s="3" customFormat="1" x14ac:dyDescent="0.25">
      <c r="B77" s="10"/>
      <c r="H77" s="10"/>
      <c r="N77" s="10"/>
    </row>
    <row r="78" spans="2:14" s="3" customFormat="1" x14ac:dyDescent="0.25">
      <c r="B78" s="10"/>
      <c r="H78" s="10"/>
      <c r="N78" s="10"/>
    </row>
    <row r="79" spans="2:14" s="3" customFormat="1" x14ac:dyDescent="0.25">
      <c r="B79" s="10"/>
      <c r="H79" s="10"/>
      <c r="N79" s="10"/>
    </row>
    <row r="80" spans="2:14" s="3" customFormat="1" x14ac:dyDescent="0.25">
      <c r="B80" s="10"/>
      <c r="H80" s="10"/>
      <c r="N80" s="10"/>
    </row>
    <row r="81" spans="2:14" s="3" customFormat="1" x14ac:dyDescent="0.25">
      <c r="B81" s="10"/>
      <c r="H81" s="10"/>
      <c r="N81" s="10"/>
    </row>
    <row r="82" spans="2:14" s="3" customFormat="1" x14ac:dyDescent="0.25">
      <c r="B82" s="10"/>
      <c r="H82" s="10"/>
      <c r="N82" s="10"/>
    </row>
    <row r="83" spans="2:14" s="3" customFormat="1" x14ac:dyDescent="0.25">
      <c r="B83" s="10"/>
      <c r="H83" s="10"/>
      <c r="N83" s="10"/>
    </row>
    <row r="84" spans="2:14" s="3" customFormat="1" x14ac:dyDescent="0.25">
      <c r="B84" s="10"/>
      <c r="H84" s="10"/>
      <c r="N84" s="10"/>
    </row>
    <row r="85" spans="2:14" s="3" customFormat="1" x14ac:dyDescent="0.25">
      <c r="B85" s="10"/>
      <c r="H85" s="10"/>
      <c r="N85" s="10"/>
    </row>
    <row r="86" spans="2:14" s="3" customFormat="1" x14ac:dyDescent="0.25">
      <c r="B86" s="10"/>
      <c r="H86" s="10"/>
      <c r="N86" s="10"/>
    </row>
    <row r="87" spans="2:14" s="3" customFormat="1" x14ac:dyDescent="0.25">
      <c r="B87" s="10"/>
      <c r="H87" s="10"/>
      <c r="N87" s="10"/>
    </row>
    <row r="88" spans="2:14" s="3" customFormat="1" x14ac:dyDescent="0.25">
      <c r="B88" s="10"/>
      <c r="H88" s="10"/>
      <c r="N88" s="10"/>
    </row>
    <row r="89" spans="2:14" s="3" customFormat="1" x14ac:dyDescent="0.25">
      <c r="B89" s="10"/>
      <c r="H89" s="10"/>
      <c r="N89" s="10"/>
    </row>
    <row r="90" spans="2:14" s="3" customFormat="1" x14ac:dyDescent="0.25">
      <c r="B90" s="10"/>
      <c r="H90" s="10"/>
      <c r="N90" s="10"/>
    </row>
    <row r="91" spans="2:14" s="3" customFormat="1" x14ac:dyDescent="0.25">
      <c r="B91" s="10"/>
      <c r="H91" s="10"/>
      <c r="N91" s="10"/>
    </row>
    <row r="92" spans="2:14" s="3" customFormat="1" x14ac:dyDescent="0.25">
      <c r="B92" s="10"/>
      <c r="H92" s="10"/>
      <c r="N92" s="10"/>
    </row>
    <row r="93" spans="2:14" s="3" customFormat="1" x14ac:dyDescent="0.25">
      <c r="B93" s="10"/>
      <c r="H93" s="10"/>
      <c r="N93" s="10"/>
    </row>
    <row r="94" spans="2:14" s="3" customFormat="1" x14ac:dyDescent="0.25">
      <c r="B94" s="10"/>
      <c r="H94" s="10"/>
      <c r="N94" s="10"/>
    </row>
    <row r="95" spans="2:14" s="3" customFormat="1" x14ac:dyDescent="0.25">
      <c r="B95" s="10"/>
      <c r="H95" s="10"/>
      <c r="N95" s="10"/>
    </row>
    <row r="96" spans="2:14" s="3" customFormat="1" x14ac:dyDescent="0.25">
      <c r="B96" s="10"/>
      <c r="H96" s="10"/>
      <c r="N96" s="10"/>
    </row>
    <row r="97" spans="2:21" s="3" customFormat="1" x14ac:dyDescent="0.25">
      <c r="B97" s="10"/>
      <c r="H97" s="10"/>
      <c r="N97" s="10"/>
    </row>
    <row r="98" spans="2:21" s="3" customFormat="1" x14ac:dyDescent="0.25">
      <c r="B98" s="10"/>
      <c r="H98" s="10"/>
      <c r="N98" s="10"/>
    </row>
    <row r="99" spans="2:21" s="3" customFormat="1" x14ac:dyDescent="0.25">
      <c r="B99" s="10"/>
      <c r="H99" s="10"/>
      <c r="N99" s="10"/>
    </row>
    <row r="100" spans="2:21" s="3" customFormat="1" x14ac:dyDescent="0.25">
      <c r="B100" s="10"/>
      <c r="H100" s="10"/>
      <c r="N100" s="10"/>
    </row>
    <row r="101" spans="2:21" s="3" customFormat="1" x14ac:dyDescent="0.25">
      <c r="B101" s="10"/>
      <c r="H101" s="10"/>
      <c r="N101" s="10"/>
    </row>
    <row r="102" spans="2:21" s="3" customFormat="1" x14ac:dyDescent="0.25">
      <c r="B102" s="10"/>
      <c r="G102" s="8"/>
      <c r="H102" s="11"/>
      <c r="I102" s="8"/>
      <c r="J102" s="8"/>
      <c r="K102" s="8"/>
      <c r="L102" s="8"/>
      <c r="M102" s="8"/>
      <c r="N102" s="11"/>
      <c r="O102" s="8"/>
      <c r="P102" s="8"/>
      <c r="Q102" s="8"/>
      <c r="R102" s="8"/>
      <c r="S102" s="8"/>
      <c r="T102" s="8"/>
      <c r="U102" s="8"/>
    </row>
    <row r="103" spans="2:21" s="3" customFormat="1" x14ac:dyDescent="0.25">
      <c r="B103" s="10"/>
      <c r="G103" s="8"/>
      <c r="H103" s="11"/>
      <c r="I103" s="8"/>
      <c r="J103" s="8"/>
      <c r="K103" s="8"/>
      <c r="L103" s="8"/>
      <c r="M103" s="8"/>
      <c r="N103" s="11"/>
      <c r="O103" s="8"/>
      <c r="P103" s="8"/>
      <c r="Q103" s="8"/>
      <c r="R103" s="8"/>
      <c r="S103" s="8"/>
      <c r="T103" s="8"/>
      <c r="U103" s="8"/>
    </row>
    <row r="104" spans="2:21" s="3" customFormat="1" x14ac:dyDescent="0.25">
      <c r="B104" s="10"/>
      <c r="F104" s="8"/>
      <c r="G104" s="8"/>
      <c r="H104" s="11"/>
      <c r="I104" s="8"/>
      <c r="J104" s="8"/>
      <c r="K104" s="8"/>
      <c r="L104" s="8"/>
      <c r="M104" s="8"/>
      <c r="N104" s="11"/>
      <c r="O104" s="8"/>
      <c r="P104" s="8"/>
      <c r="Q104" s="8"/>
      <c r="R104" s="8"/>
      <c r="S104" s="8"/>
      <c r="T104" s="8"/>
      <c r="U104" s="8"/>
    </row>
  </sheetData>
  <sheetProtection password="C9C3" sheet="1" objects="1" scenarios="1"/>
  <mergeCells count="21">
    <mergeCell ref="J39:K39"/>
    <mergeCell ref="J33:K33"/>
    <mergeCell ref="J34:K34"/>
    <mergeCell ref="J35:K35"/>
    <mergeCell ref="J36:K36"/>
    <mergeCell ref="J37:K37"/>
    <mergeCell ref="J38:K38"/>
    <mergeCell ref="A25:Q25"/>
    <mergeCell ref="A26:H26"/>
    <mergeCell ref="A30:A32"/>
    <mergeCell ref="B30:F31"/>
    <mergeCell ref="J30:K32"/>
    <mergeCell ref="L30:P31"/>
    <mergeCell ref="B11:AE11"/>
    <mergeCell ref="A12:A13"/>
    <mergeCell ref="B12:F12"/>
    <mergeCell ref="G12:K12"/>
    <mergeCell ref="L12:P12"/>
    <mergeCell ref="Q12:U12"/>
    <mergeCell ref="V12:Z12"/>
    <mergeCell ref="AA12:AE12"/>
  </mergeCells>
  <pageMargins left="0.19685039370078741" right="0" top="0.55118110236220474" bottom="0.55118110236220474" header="0.31496062992125984" footer="0.31496062992125984"/>
  <pageSetup paperSize="8" scale="4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4</vt:i4>
      </vt:variant>
      <vt:variant>
        <vt:lpstr>Intervals amb nom</vt:lpstr>
      </vt:variant>
      <vt:variant>
        <vt:i4>3</vt:i4>
      </vt:variant>
    </vt:vector>
  </HeadingPairs>
  <TitlesOfParts>
    <vt:vector size="7" baseType="lpstr">
      <vt:lpstr>1T</vt:lpstr>
      <vt:lpstr>2T</vt:lpstr>
      <vt:lpstr>3T</vt:lpstr>
      <vt:lpstr>4T</vt:lpstr>
      <vt:lpstr>'2T'!Àrea_d'impressió</vt:lpstr>
      <vt:lpstr>'3T'!Àrea_d'impressió</vt:lpstr>
      <vt:lpstr>'4T'!Àrea_d'impressió</vt:lpstr>
    </vt:vector>
  </TitlesOfParts>
  <Company>IMI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Ajuntament de Barcelona</dc:creator>
  <cp:lastModifiedBy>Ajuntament de Barcelona</cp:lastModifiedBy>
  <cp:lastPrinted>2019-04-05T11:06:02Z</cp:lastPrinted>
  <dcterms:created xsi:type="dcterms:W3CDTF">2016-02-03T12:33:15Z</dcterms:created>
  <dcterms:modified xsi:type="dcterms:W3CDTF">2019-05-09T08:37:20Z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a39c2f2f-d05f-4e98-a9dc-0262092e97d0_Enabled">
    <vt:lpwstr>True</vt:lpwstr>
  </property>
  <property fmtid="{D5CDD505-2E9C-101B-9397-08002B2CF9AE}" pid="3" name="MSIP_Label_a39c2f2f-d05f-4e98-a9dc-0262092e97d0_SiteId">
    <vt:lpwstr>f00ecc38-5c67-4fec-9c78-6f7047a88693</vt:lpwstr>
  </property>
  <property fmtid="{D5CDD505-2E9C-101B-9397-08002B2CF9AE}" pid="4" name="MSIP_Label_a39c2f2f-d05f-4e98-a9dc-0262092e97d0_Owner">
    <vt:lpwstr>ealsina@localret.cat</vt:lpwstr>
  </property>
  <property fmtid="{D5CDD505-2E9C-101B-9397-08002B2CF9AE}" pid="5" name="MSIP_Label_a39c2f2f-d05f-4e98-a9dc-0262092e97d0_SetDate">
    <vt:lpwstr>2018-09-17T09:54:54.1974144Z</vt:lpwstr>
  </property>
  <property fmtid="{D5CDD505-2E9C-101B-9397-08002B2CF9AE}" pid="6" name="MSIP_Label_a39c2f2f-d05f-4e98-a9dc-0262092e97d0_Name">
    <vt:lpwstr>Public</vt:lpwstr>
  </property>
  <property fmtid="{D5CDD505-2E9C-101B-9397-08002B2CF9AE}" pid="7" name="MSIP_Label_a39c2f2f-d05f-4e98-a9dc-0262092e97d0_Application">
    <vt:lpwstr>Microsoft Azure Information Protection</vt:lpwstr>
  </property>
  <property fmtid="{D5CDD505-2E9C-101B-9397-08002B2CF9AE}" pid="8" name="MSIP_Label_a39c2f2f-d05f-4e98-a9dc-0262092e97d0_Extended_MSFT_Method">
    <vt:lpwstr>Manual</vt:lpwstr>
  </property>
  <property fmtid="{D5CDD505-2E9C-101B-9397-08002B2CF9AE}" pid="9" name="Sensitivity">
    <vt:lpwstr>Public</vt:lpwstr>
  </property>
</Properties>
</file>