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296" windowHeight="10896" tabRatio="649" activeTab="3"/>
  </bookViews>
  <sheets>
    <sheet name="1T" sheetId="1" r:id="rId1"/>
    <sheet name="2T" sheetId="4" r:id="rId2"/>
    <sheet name="3T" sheetId="5" r:id="rId3"/>
    <sheet name="4T" sheetId="6" r:id="rId4"/>
    <sheet name="2019 - CONTRACTACIÓ ANUAL" sheetId="7" r:id="rId5"/>
  </sheets>
  <definedNames>
    <definedName name="_xlnm.Print_Area" localSheetId="0">'1T'!$A$1:$AE$43</definedName>
    <definedName name="_xlnm.Print_Area" localSheetId="4">'2019 - CONTRACTACIÓ ANUAL'!$A$1:$AE$45</definedName>
    <definedName name="_xlnm.Print_Area" localSheetId="1">'2T'!$A$1:$AE$43</definedName>
    <definedName name="_xlnm.Print_Area" localSheetId="2">'3T'!$A$1:$AE$43</definedName>
    <definedName name="_xlnm.Print_Area" localSheetId="3">'4T'!$A$1:$AE$43</definedName>
  </definedNames>
  <calcPr calcId="145621"/>
</workbook>
</file>

<file path=xl/calcChain.xml><?xml version="1.0" encoding="utf-8"?>
<calcChain xmlns="http://schemas.openxmlformats.org/spreadsheetml/2006/main">
  <c r="P20" i="1" l="1"/>
  <c r="M20" i="1"/>
  <c r="I23" i="1"/>
  <c r="C13" i="4"/>
  <c r="C13" i="1"/>
  <c r="B16" i="7"/>
  <c r="D16" i="7"/>
  <c r="J22" i="7"/>
  <c r="E22" i="7"/>
  <c r="O22" i="7"/>
  <c r="T22" i="7"/>
  <c r="Y22" i="7"/>
  <c r="AD22" i="7"/>
  <c r="E41" i="7"/>
  <c r="E13" i="7"/>
  <c r="J13" i="7"/>
  <c r="O13" i="7"/>
  <c r="T13" i="7"/>
  <c r="Y13" i="7"/>
  <c r="AD13" i="7"/>
  <c r="E32" i="7"/>
  <c r="E20" i="7"/>
  <c r="J20" i="7"/>
  <c r="O20" i="7"/>
  <c r="AD20" i="7"/>
  <c r="T20" i="7"/>
  <c r="Y20" i="7"/>
  <c r="E21" i="7"/>
  <c r="J21" i="7"/>
  <c r="E40" i="7" s="1"/>
  <c r="O21" i="7"/>
  <c r="AD21" i="7"/>
  <c r="T21" i="7"/>
  <c r="Y21" i="7"/>
  <c r="J14" i="7"/>
  <c r="O14" i="7"/>
  <c r="E14" i="7"/>
  <c r="T14" i="7"/>
  <c r="Y14" i="7"/>
  <c r="AD14" i="7"/>
  <c r="E33" i="7"/>
  <c r="J15" i="7"/>
  <c r="O15" i="7"/>
  <c r="E15" i="7"/>
  <c r="T15" i="7"/>
  <c r="Y15" i="7"/>
  <c r="AD15" i="7"/>
  <c r="E34" i="7"/>
  <c r="J16" i="7"/>
  <c r="O16" i="7"/>
  <c r="E16" i="7"/>
  <c r="T16" i="7"/>
  <c r="Y16" i="7"/>
  <c r="AD16" i="7"/>
  <c r="E35" i="7"/>
  <c r="J17" i="7"/>
  <c r="O17" i="7"/>
  <c r="E17" i="7"/>
  <c r="T17" i="7"/>
  <c r="Y17" i="7"/>
  <c r="AD17" i="7"/>
  <c r="E36" i="7"/>
  <c r="J18" i="7"/>
  <c r="O18" i="7"/>
  <c r="AD18" i="7"/>
  <c r="E18" i="7"/>
  <c r="T18" i="7"/>
  <c r="Y18" i="7"/>
  <c r="E37" i="7"/>
  <c r="J19" i="7"/>
  <c r="E38" i="7" s="1"/>
  <c r="O19" i="7"/>
  <c r="AD19" i="7"/>
  <c r="E19" i="7"/>
  <c r="T19" i="7"/>
  <c r="Y19" i="7"/>
  <c r="F32" i="7"/>
  <c r="F33" i="7"/>
  <c r="F34" i="7"/>
  <c r="F35" i="7"/>
  <c r="F36" i="7"/>
  <c r="F37" i="7"/>
  <c r="I22" i="7"/>
  <c r="D41" i="7" s="1"/>
  <c r="D22" i="7"/>
  <c r="N22" i="7"/>
  <c r="S22" i="7"/>
  <c r="X22" i="7"/>
  <c r="AC22" i="7"/>
  <c r="I16" i="7"/>
  <c r="N16" i="7"/>
  <c r="S16" i="7"/>
  <c r="X16" i="7"/>
  <c r="AC16" i="7"/>
  <c r="D35" i="7"/>
  <c r="D13" i="7"/>
  <c r="I13" i="7"/>
  <c r="N13" i="7"/>
  <c r="S13" i="7"/>
  <c r="X13" i="7"/>
  <c r="AC13" i="7"/>
  <c r="D32" i="7"/>
  <c r="D20" i="7"/>
  <c r="I20" i="7"/>
  <c r="N20" i="7"/>
  <c r="N23" i="7" s="1"/>
  <c r="N34" i="7" s="1"/>
  <c r="AC20" i="7"/>
  <c r="S20" i="7"/>
  <c r="X20" i="7"/>
  <c r="D21" i="7"/>
  <c r="I21" i="7"/>
  <c r="D40" i="7" s="1"/>
  <c r="N21" i="7"/>
  <c r="AC21" i="7"/>
  <c r="S21" i="7"/>
  <c r="X21" i="7"/>
  <c r="I14" i="7"/>
  <c r="N14" i="7"/>
  <c r="D14" i="7"/>
  <c r="S14" i="7"/>
  <c r="X14" i="7"/>
  <c r="AC14" i="7"/>
  <c r="D33" i="7"/>
  <c r="I15" i="7"/>
  <c r="N15" i="7"/>
  <c r="D15" i="7"/>
  <c r="S15" i="7"/>
  <c r="X15" i="7"/>
  <c r="AC15" i="7"/>
  <c r="D34" i="7"/>
  <c r="I17" i="7"/>
  <c r="N17" i="7"/>
  <c r="D17" i="7"/>
  <c r="S17" i="7"/>
  <c r="X17" i="7"/>
  <c r="AC17" i="7"/>
  <c r="D36" i="7"/>
  <c r="I18" i="7"/>
  <c r="N18" i="7"/>
  <c r="AC18" i="7"/>
  <c r="D18" i="7"/>
  <c r="S18" i="7"/>
  <c r="X18" i="7"/>
  <c r="D37" i="7"/>
  <c r="I19" i="7"/>
  <c r="D38" i="7" s="1"/>
  <c r="N19" i="7"/>
  <c r="AC19" i="7"/>
  <c r="D19" i="7"/>
  <c r="S19" i="7"/>
  <c r="X19" i="7"/>
  <c r="G22" i="7"/>
  <c r="B22" i="7"/>
  <c r="L22" i="7"/>
  <c r="Q22" i="7"/>
  <c r="V22" i="7"/>
  <c r="AA22" i="7"/>
  <c r="B41" i="7"/>
  <c r="G16" i="7"/>
  <c r="L16" i="7"/>
  <c r="Q16" i="7"/>
  <c r="V16" i="7"/>
  <c r="AA16" i="7"/>
  <c r="B35" i="7"/>
  <c r="B13" i="7"/>
  <c r="G13" i="7"/>
  <c r="L13" i="7"/>
  <c r="Q13" i="7"/>
  <c r="V13" i="7"/>
  <c r="AA13" i="7"/>
  <c r="B32" i="7"/>
  <c r="B20" i="7"/>
  <c r="G20" i="7"/>
  <c r="B39" i="7" s="1"/>
  <c r="L20" i="7"/>
  <c r="AA20" i="7"/>
  <c r="Q20" i="7"/>
  <c r="V20" i="7"/>
  <c r="B21" i="7"/>
  <c r="G21" i="7"/>
  <c r="B40" i="7" s="1"/>
  <c r="L21" i="7"/>
  <c r="AA21" i="7"/>
  <c r="Q21" i="7"/>
  <c r="V21" i="7"/>
  <c r="G14" i="7"/>
  <c r="L14" i="7"/>
  <c r="B14" i="7"/>
  <c r="Q14" i="7"/>
  <c r="V14" i="7"/>
  <c r="AA14" i="7"/>
  <c r="B33" i="7"/>
  <c r="G15" i="7"/>
  <c r="L15" i="7"/>
  <c r="B15" i="7"/>
  <c r="Q15" i="7"/>
  <c r="V15" i="7"/>
  <c r="AA15" i="7"/>
  <c r="B34" i="7"/>
  <c r="G17" i="7"/>
  <c r="L17" i="7"/>
  <c r="B17" i="7"/>
  <c r="Q17" i="7"/>
  <c r="V17" i="7"/>
  <c r="AA17" i="7"/>
  <c r="B36" i="7"/>
  <c r="G18" i="7"/>
  <c r="L18" i="7"/>
  <c r="AA18" i="7"/>
  <c r="B18" i="7"/>
  <c r="Q18" i="7"/>
  <c r="V18" i="7"/>
  <c r="B37" i="7"/>
  <c r="G19" i="7"/>
  <c r="B38" i="7" s="1"/>
  <c r="L19" i="7"/>
  <c r="AA19" i="7"/>
  <c r="B19" i="7"/>
  <c r="Q19" i="7"/>
  <c r="V19" i="7"/>
  <c r="C32" i="7"/>
  <c r="C33" i="7"/>
  <c r="C34" i="7"/>
  <c r="C35" i="7"/>
  <c r="C36" i="7"/>
  <c r="C37" i="7"/>
  <c r="E23" i="7"/>
  <c r="O32" i="7"/>
  <c r="O23" i="7"/>
  <c r="O34" i="7"/>
  <c r="T23" i="7"/>
  <c r="O35" i="7"/>
  <c r="AD23" i="7"/>
  <c r="O36" i="7"/>
  <c r="Y23" i="7"/>
  <c r="O37" i="7"/>
  <c r="P32" i="7"/>
  <c r="P35" i="7"/>
  <c r="P36" i="7"/>
  <c r="P37" i="7"/>
  <c r="D23" i="7"/>
  <c r="N32" i="7"/>
  <c r="S23" i="7"/>
  <c r="N35" i="7"/>
  <c r="AC23" i="7"/>
  <c r="N36" i="7"/>
  <c r="X23" i="7"/>
  <c r="N37" i="7"/>
  <c r="B23" i="7"/>
  <c r="L32" i="7"/>
  <c r="L23" i="7"/>
  <c r="L34" i="7"/>
  <c r="Q23" i="7"/>
  <c r="L35" i="7"/>
  <c r="AA23" i="7"/>
  <c r="L36" i="7"/>
  <c r="V23" i="7"/>
  <c r="L37" i="7"/>
  <c r="M32" i="7"/>
  <c r="M35" i="7"/>
  <c r="M36" i="7"/>
  <c r="M37" i="7"/>
  <c r="AE22" i="7"/>
  <c r="AB22" i="7"/>
  <c r="AE21" i="7"/>
  <c r="AB21" i="7"/>
  <c r="AE20" i="7"/>
  <c r="AB20" i="7"/>
  <c r="AE19" i="7"/>
  <c r="AB19" i="7"/>
  <c r="AE18" i="7"/>
  <c r="AB18" i="7"/>
  <c r="AE17" i="7"/>
  <c r="AB17" i="7"/>
  <c r="AE16" i="7"/>
  <c r="AB16" i="7"/>
  <c r="AE15" i="7"/>
  <c r="AB15" i="7"/>
  <c r="AE14" i="7"/>
  <c r="AB14" i="7"/>
  <c r="Z22" i="7"/>
  <c r="W22" i="7"/>
  <c r="Z21" i="7"/>
  <c r="W21" i="7"/>
  <c r="Z20" i="7"/>
  <c r="W20" i="7"/>
  <c r="Z19" i="7"/>
  <c r="W19" i="7"/>
  <c r="Z18" i="7"/>
  <c r="W18" i="7"/>
  <c r="Z17" i="7"/>
  <c r="W17" i="7"/>
  <c r="Z16" i="7"/>
  <c r="W16" i="7"/>
  <c r="Z15" i="7"/>
  <c r="W15" i="7"/>
  <c r="Z14" i="7"/>
  <c r="W14" i="7"/>
  <c r="U22" i="7"/>
  <c r="R22" i="7"/>
  <c r="U21" i="7"/>
  <c r="R21" i="7"/>
  <c r="U20" i="7"/>
  <c r="R20" i="7"/>
  <c r="U19" i="7"/>
  <c r="R19" i="7"/>
  <c r="U18" i="7"/>
  <c r="R18" i="7"/>
  <c r="U17" i="7"/>
  <c r="R17" i="7"/>
  <c r="U16" i="7"/>
  <c r="R16" i="7"/>
  <c r="U15" i="7"/>
  <c r="R15" i="7"/>
  <c r="U14" i="7"/>
  <c r="R14" i="7"/>
  <c r="P22" i="7"/>
  <c r="M22" i="7"/>
  <c r="P21" i="7"/>
  <c r="M21" i="7"/>
  <c r="P20" i="7"/>
  <c r="M20" i="7"/>
  <c r="P19" i="7"/>
  <c r="M19" i="7"/>
  <c r="P18" i="7"/>
  <c r="M18" i="7"/>
  <c r="P17" i="7"/>
  <c r="M17" i="7"/>
  <c r="P16" i="7"/>
  <c r="M16" i="7"/>
  <c r="P15" i="7"/>
  <c r="M15" i="7"/>
  <c r="P14" i="7"/>
  <c r="M14" i="7"/>
  <c r="AE13" i="7"/>
  <c r="AE23" i="7"/>
  <c r="AB13" i="7"/>
  <c r="AB23" i="7"/>
  <c r="Z13" i="7"/>
  <c r="Z23" i="7"/>
  <c r="W13" i="7"/>
  <c r="W23" i="7"/>
  <c r="U13" i="7"/>
  <c r="U23" i="7"/>
  <c r="R13" i="7"/>
  <c r="R23" i="7"/>
  <c r="P13" i="7"/>
  <c r="P23" i="7" s="1"/>
  <c r="M13" i="7"/>
  <c r="M23" i="7"/>
  <c r="K13" i="7"/>
  <c r="K14" i="7"/>
  <c r="K15" i="7"/>
  <c r="K16" i="7"/>
  <c r="K17" i="7"/>
  <c r="K18" i="7"/>
  <c r="H13" i="7"/>
  <c r="H14" i="7"/>
  <c r="H15" i="7"/>
  <c r="H16" i="7"/>
  <c r="H17" i="7"/>
  <c r="H18" i="7"/>
  <c r="F13" i="7"/>
  <c r="F14" i="7"/>
  <c r="F15" i="7"/>
  <c r="F16" i="7"/>
  <c r="F17" i="7"/>
  <c r="F18" i="7"/>
  <c r="F19" i="7"/>
  <c r="F20" i="7"/>
  <c r="F21" i="7"/>
  <c r="F22" i="7"/>
  <c r="F23" i="7"/>
  <c r="C13" i="7"/>
  <c r="C14" i="7"/>
  <c r="C15" i="7"/>
  <c r="C16" i="7"/>
  <c r="C17" i="7"/>
  <c r="C18" i="7"/>
  <c r="C19" i="7"/>
  <c r="C20" i="7"/>
  <c r="C21" i="7"/>
  <c r="C22" i="7"/>
  <c r="C23" i="7"/>
  <c r="J23" i="6"/>
  <c r="O34" i="6" s="1"/>
  <c r="E23" i="6"/>
  <c r="O33" i="6"/>
  <c r="O23" i="6"/>
  <c r="O35" i="6"/>
  <c r="Y23" i="6"/>
  <c r="O37" i="6"/>
  <c r="T23" i="6"/>
  <c r="O36" i="6"/>
  <c r="AD23" i="6"/>
  <c r="O38" i="6"/>
  <c r="P33" i="6"/>
  <c r="P36" i="6"/>
  <c r="P37" i="6"/>
  <c r="P38" i="6"/>
  <c r="I23" i="6"/>
  <c r="N34" i="6" s="1"/>
  <c r="D23" i="6"/>
  <c r="N33" i="6"/>
  <c r="N23" i="6"/>
  <c r="N35" i="6"/>
  <c r="X23" i="6"/>
  <c r="N37" i="6"/>
  <c r="S23" i="6"/>
  <c r="N36" i="6"/>
  <c r="AC23" i="6"/>
  <c r="N38" i="6"/>
  <c r="G23" i="6"/>
  <c r="H21" i="6" s="1"/>
  <c r="B23" i="6"/>
  <c r="L33" i="6"/>
  <c r="L23" i="6"/>
  <c r="L35" i="6"/>
  <c r="V23" i="6"/>
  <c r="L37" i="6"/>
  <c r="Q23" i="6"/>
  <c r="L36" i="6"/>
  <c r="AA23" i="6"/>
  <c r="L38" i="6"/>
  <c r="M33" i="6"/>
  <c r="M36" i="6"/>
  <c r="M37" i="6"/>
  <c r="M38" i="6"/>
  <c r="E42" i="6"/>
  <c r="E33" i="6"/>
  <c r="E34" i="6"/>
  <c r="E35" i="6"/>
  <c r="E36" i="6"/>
  <c r="E37" i="6"/>
  <c r="E38" i="6"/>
  <c r="E39" i="6"/>
  <c r="E40" i="6"/>
  <c r="E41" i="6"/>
  <c r="F33" i="6"/>
  <c r="F34" i="6"/>
  <c r="F35" i="6"/>
  <c r="F36" i="6"/>
  <c r="F37" i="6"/>
  <c r="F38" i="6"/>
  <c r="D42" i="6"/>
  <c r="D33" i="6"/>
  <c r="D34" i="6"/>
  <c r="D35" i="6"/>
  <c r="D36" i="6"/>
  <c r="D37" i="6"/>
  <c r="D38" i="6"/>
  <c r="D39" i="6"/>
  <c r="D40" i="6"/>
  <c r="D41" i="6"/>
  <c r="B42" i="6"/>
  <c r="B41" i="6"/>
  <c r="B33" i="6"/>
  <c r="B34" i="6"/>
  <c r="B35" i="6"/>
  <c r="B36" i="6"/>
  <c r="B37" i="6"/>
  <c r="B38" i="6"/>
  <c r="B39" i="6"/>
  <c r="B40" i="6"/>
  <c r="C33" i="6"/>
  <c r="C34" i="6"/>
  <c r="C35" i="6"/>
  <c r="C36" i="6"/>
  <c r="C37" i="6"/>
  <c r="C38" i="6"/>
  <c r="AE13" i="6"/>
  <c r="AE14" i="6"/>
  <c r="AE15" i="6"/>
  <c r="AE16" i="6"/>
  <c r="AE17" i="6"/>
  <c r="AE18" i="6"/>
  <c r="AE19" i="6"/>
  <c r="AE20" i="6"/>
  <c r="AE21" i="6"/>
  <c r="AE22" i="6"/>
  <c r="AE23" i="6"/>
  <c r="AB13" i="6"/>
  <c r="AB14" i="6"/>
  <c r="AB15" i="6"/>
  <c r="AB16" i="6"/>
  <c r="AB17" i="6"/>
  <c r="AB18" i="6"/>
  <c r="AB19" i="6"/>
  <c r="AB20" i="6"/>
  <c r="AB21" i="6"/>
  <c r="AB22" i="6"/>
  <c r="AB23" i="6"/>
  <c r="Z13" i="6"/>
  <c r="Z14" i="6"/>
  <c r="Z15" i="6"/>
  <c r="Z16" i="6"/>
  <c r="Z17" i="6"/>
  <c r="Z18" i="6"/>
  <c r="Z19" i="6"/>
  <c r="Z20" i="6"/>
  <c r="Z21" i="6"/>
  <c r="Z22" i="6"/>
  <c r="Z23" i="6"/>
  <c r="W13" i="6"/>
  <c r="W14" i="6"/>
  <c r="W15" i="6"/>
  <c r="W16" i="6"/>
  <c r="W17" i="6"/>
  <c r="W18" i="6"/>
  <c r="W19" i="6"/>
  <c r="W20" i="6"/>
  <c r="W21" i="6"/>
  <c r="W22" i="6"/>
  <c r="W23" i="6"/>
  <c r="U13" i="6"/>
  <c r="U14" i="6"/>
  <c r="U15" i="6"/>
  <c r="U16" i="6"/>
  <c r="U17" i="6"/>
  <c r="U18" i="6"/>
  <c r="U19" i="6"/>
  <c r="U20" i="6"/>
  <c r="U21" i="6"/>
  <c r="U22" i="6"/>
  <c r="U23" i="6"/>
  <c r="R13" i="6"/>
  <c r="R14" i="6"/>
  <c r="R15" i="6"/>
  <c r="R16" i="6"/>
  <c r="R17" i="6"/>
  <c r="R18" i="6"/>
  <c r="R19" i="6"/>
  <c r="R20" i="6"/>
  <c r="R21" i="6"/>
  <c r="R22" i="6"/>
  <c r="R23" i="6"/>
  <c r="P13" i="6"/>
  <c r="P23" i="6" s="1"/>
  <c r="P14" i="6"/>
  <c r="P15" i="6"/>
  <c r="P16" i="6"/>
  <c r="P18" i="6"/>
  <c r="P19" i="6"/>
  <c r="P20" i="6"/>
  <c r="P21" i="6"/>
  <c r="P22" i="6"/>
  <c r="M13" i="6"/>
  <c r="M23" i="6" s="1"/>
  <c r="M14" i="6"/>
  <c r="M15" i="6"/>
  <c r="M16" i="6"/>
  <c r="M18" i="6"/>
  <c r="M19" i="6"/>
  <c r="M20" i="6"/>
  <c r="M21" i="6"/>
  <c r="M22" i="6"/>
  <c r="K13" i="6"/>
  <c r="K14" i="6"/>
  <c r="K15" i="6"/>
  <c r="K16" i="6"/>
  <c r="K17" i="6"/>
  <c r="K18" i="6"/>
  <c r="K22" i="6"/>
  <c r="H13" i="6"/>
  <c r="H14" i="6"/>
  <c r="H15" i="6"/>
  <c r="H16" i="6"/>
  <c r="H17" i="6"/>
  <c r="H18" i="6"/>
  <c r="F13" i="6"/>
  <c r="F14" i="6"/>
  <c r="F15" i="6"/>
  <c r="F16" i="6"/>
  <c r="F17" i="6"/>
  <c r="F18" i="6"/>
  <c r="F19" i="6"/>
  <c r="F20" i="6"/>
  <c r="F21" i="6"/>
  <c r="F22" i="6"/>
  <c r="F23" i="6"/>
  <c r="C13" i="6"/>
  <c r="C14" i="6"/>
  <c r="C15" i="6"/>
  <c r="C16" i="6"/>
  <c r="C17" i="6"/>
  <c r="C18" i="6"/>
  <c r="C19" i="6"/>
  <c r="C20" i="6"/>
  <c r="C21" i="6"/>
  <c r="C22" i="6"/>
  <c r="C23" i="6"/>
  <c r="AD23" i="5"/>
  <c r="O38" i="5"/>
  <c r="P38" i="5"/>
  <c r="AC23" i="5"/>
  <c r="N38" i="5"/>
  <c r="AA23" i="5"/>
  <c r="L38" i="5"/>
  <c r="M38" i="5"/>
  <c r="E23" i="5"/>
  <c r="O33" i="5"/>
  <c r="J23" i="5"/>
  <c r="K19" i="5" s="1"/>
  <c r="O34" i="5"/>
  <c r="O39" i="5" s="1"/>
  <c r="O23" i="5"/>
  <c r="O35" i="5"/>
  <c r="T23" i="5"/>
  <c r="O36" i="5"/>
  <c r="Y23" i="5"/>
  <c r="O37" i="5"/>
  <c r="P33" i="5"/>
  <c r="P35" i="5"/>
  <c r="P36" i="5"/>
  <c r="P37" i="5"/>
  <c r="D23" i="5"/>
  <c r="N33" i="5"/>
  <c r="I23" i="5"/>
  <c r="N34" i="5" s="1"/>
  <c r="N39" i="5" s="1"/>
  <c r="N23" i="5"/>
  <c r="N35" i="5"/>
  <c r="S23" i="5"/>
  <c r="N36" i="5"/>
  <c r="X23" i="5"/>
  <c r="N37" i="5"/>
  <c r="B23" i="5"/>
  <c r="L33" i="5"/>
  <c r="G23" i="5"/>
  <c r="L34" i="5" s="1"/>
  <c r="L23" i="5"/>
  <c r="L35" i="5"/>
  <c r="Q23" i="5"/>
  <c r="L36" i="5"/>
  <c r="V23" i="5"/>
  <c r="L37" i="5"/>
  <c r="M33" i="5"/>
  <c r="M35" i="5"/>
  <c r="M36" i="5"/>
  <c r="M37" i="5"/>
  <c r="E33" i="5"/>
  <c r="E34" i="5"/>
  <c r="E35" i="5"/>
  <c r="E40" i="5"/>
  <c r="E41" i="5"/>
  <c r="E38" i="5"/>
  <c r="E39" i="5"/>
  <c r="E42" i="5"/>
  <c r="E36" i="5"/>
  <c r="E37" i="5"/>
  <c r="F33" i="5"/>
  <c r="F34" i="5"/>
  <c r="F35" i="5"/>
  <c r="F36" i="5"/>
  <c r="F37" i="5"/>
  <c r="F38" i="5"/>
  <c r="F42" i="5"/>
  <c r="D33" i="5"/>
  <c r="D34" i="5"/>
  <c r="D35" i="5"/>
  <c r="D40" i="5"/>
  <c r="D43" i="5" s="1"/>
  <c r="D41" i="5"/>
  <c r="D38" i="5"/>
  <c r="D39" i="5"/>
  <c r="D42" i="5"/>
  <c r="D36" i="5"/>
  <c r="D37" i="5"/>
  <c r="B33" i="5"/>
  <c r="B34" i="5"/>
  <c r="B35" i="5"/>
  <c r="B40" i="5"/>
  <c r="B41" i="5"/>
  <c r="B42" i="5"/>
  <c r="B38" i="5"/>
  <c r="B39" i="5"/>
  <c r="B43" i="5" s="1"/>
  <c r="C39" i="5" s="1"/>
  <c r="B36" i="5"/>
  <c r="B37" i="5"/>
  <c r="C33" i="5"/>
  <c r="C34" i="5"/>
  <c r="C35" i="5"/>
  <c r="C36" i="5"/>
  <c r="C37" i="5"/>
  <c r="C38" i="5"/>
  <c r="C41" i="5"/>
  <c r="C42" i="5"/>
  <c r="AE22" i="5"/>
  <c r="AB22" i="5"/>
  <c r="Z22" i="5"/>
  <c r="W22" i="5"/>
  <c r="U22" i="5"/>
  <c r="R22" i="5"/>
  <c r="P22" i="5"/>
  <c r="M22" i="5"/>
  <c r="K22" i="5"/>
  <c r="H22" i="5"/>
  <c r="F22" i="5"/>
  <c r="C22" i="5"/>
  <c r="AE13" i="5"/>
  <c r="AE14" i="5"/>
  <c r="AE15" i="5"/>
  <c r="AE16" i="5"/>
  <c r="AE17" i="5"/>
  <c r="AE18" i="5"/>
  <c r="AE19" i="5"/>
  <c r="AE20" i="5"/>
  <c r="AE21" i="5"/>
  <c r="AE23" i="5"/>
  <c r="AB13" i="5"/>
  <c r="AB14" i="5"/>
  <c r="AB15" i="5"/>
  <c r="AB16" i="5"/>
  <c r="AB17" i="5"/>
  <c r="AB18" i="5"/>
  <c r="AB19" i="5"/>
  <c r="AB20" i="5"/>
  <c r="AB21" i="5"/>
  <c r="AB23" i="5"/>
  <c r="Z13" i="5"/>
  <c r="Z14" i="5"/>
  <c r="Z15" i="5"/>
  <c r="Z16" i="5"/>
  <c r="Z17" i="5"/>
  <c r="Z18" i="5"/>
  <c r="Z19" i="5"/>
  <c r="Z20" i="5"/>
  <c r="Z21" i="5"/>
  <c r="Z23" i="5"/>
  <c r="W13" i="5"/>
  <c r="W14" i="5"/>
  <c r="W15" i="5"/>
  <c r="W16" i="5"/>
  <c r="W17" i="5"/>
  <c r="W18" i="5"/>
  <c r="W19" i="5"/>
  <c r="W20" i="5"/>
  <c r="W21" i="5"/>
  <c r="W23" i="5"/>
  <c r="U13" i="5"/>
  <c r="U14" i="5"/>
  <c r="U15" i="5"/>
  <c r="U16" i="5"/>
  <c r="U17" i="5"/>
  <c r="U18" i="5"/>
  <c r="U19" i="5"/>
  <c r="U20" i="5"/>
  <c r="U21" i="5"/>
  <c r="U23" i="5"/>
  <c r="R13" i="5"/>
  <c r="R14" i="5"/>
  <c r="R15" i="5"/>
  <c r="R16" i="5"/>
  <c r="R17" i="5"/>
  <c r="R18" i="5"/>
  <c r="R19" i="5"/>
  <c r="R20" i="5"/>
  <c r="R21" i="5"/>
  <c r="R23" i="5"/>
  <c r="P13" i="5"/>
  <c r="P14" i="5"/>
  <c r="P15" i="5"/>
  <c r="P16" i="5"/>
  <c r="P17" i="5"/>
  <c r="P18" i="5"/>
  <c r="P19" i="5"/>
  <c r="P20" i="5"/>
  <c r="P21" i="5"/>
  <c r="P23" i="5"/>
  <c r="M13" i="5"/>
  <c r="M14" i="5"/>
  <c r="M15" i="5"/>
  <c r="M16" i="5"/>
  <c r="M17" i="5"/>
  <c r="M18" i="5"/>
  <c r="M19" i="5"/>
  <c r="M20" i="5"/>
  <c r="M21" i="5"/>
  <c r="M23" i="5"/>
  <c r="K13" i="5"/>
  <c r="K14" i="5"/>
  <c r="K15" i="5"/>
  <c r="K16" i="5"/>
  <c r="K17" i="5"/>
  <c r="K18" i="5"/>
  <c r="K20" i="5"/>
  <c r="K21" i="5"/>
  <c r="H13" i="5"/>
  <c r="H14" i="5"/>
  <c r="H15" i="5"/>
  <c r="H16" i="5"/>
  <c r="H17" i="5"/>
  <c r="H18" i="5"/>
  <c r="H21" i="5"/>
  <c r="F13" i="5"/>
  <c r="F14" i="5"/>
  <c r="F15" i="5"/>
  <c r="F16" i="5"/>
  <c r="F17" i="5"/>
  <c r="F18" i="5"/>
  <c r="F19" i="5"/>
  <c r="F20" i="5"/>
  <c r="F21" i="5"/>
  <c r="F23" i="5"/>
  <c r="C13" i="5"/>
  <c r="C14" i="5"/>
  <c r="C15" i="5"/>
  <c r="C16" i="5"/>
  <c r="C17" i="5"/>
  <c r="C18" i="5"/>
  <c r="C19" i="5"/>
  <c r="C20" i="5"/>
  <c r="C21" i="5"/>
  <c r="C23" i="5"/>
  <c r="E42" i="4"/>
  <c r="E33" i="4"/>
  <c r="E34" i="4"/>
  <c r="E35" i="4"/>
  <c r="E36" i="4"/>
  <c r="E37" i="4"/>
  <c r="E38" i="4"/>
  <c r="E39" i="4"/>
  <c r="E43" i="4" s="1"/>
  <c r="F40" i="4" s="1"/>
  <c r="E40" i="4"/>
  <c r="E41" i="4"/>
  <c r="F42" i="4"/>
  <c r="D42" i="4"/>
  <c r="B42" i="4"/>
  <c r="B41" i="4"/>
  <c r="B33" i="4"/>
  <c r="B34" i="4"/>
  <c r="B35" i="4"/>
  <c r="B36" i="4"/>
  <c r="B37" i="4"/>
  <c r="B38" i="4"/>
  <c r="B39" i="4"/>
  <c r="B40" i="4"/>
  <c r="C42" i="4"/>
  <c r="AE13" i="4"/>
  <c r="AE14" i="4"/>
  <c r="AE15" i="4"/>
  <c r="AE16" i="4"/>
  <c r="AE17" i="4"/>
  <c r="AE18" i="4"/>
  <c r="AE19" i="4"/>
  <c r="AE20" i="4"/>
  <c r="AE21" i="4"/>
  <c r="AE22" i="4"/>
  <c r="AE23" i="4"/>
  <c r="AD23" i="4"/>
  <c r="AC23" i="4"/>
  <c r="AB13" i="4"/>
  <c r="AB14" i="4"/>
  <c r="AB15" i="4"/>
  <c r="AB16" i="4"/>
  <c r="AB17" i="4"/>
  <c r="AB18" i="4"/>
  <c r="AB19" i="4"/>
  <c r="AB20" i="4"/>
  <c r="AB21" i="4"/>
  <c r="AB22" i="4"/>
  <c r="AB23" i="4"/>
  <c r="AA23" i="4"/>
  <c r="Z13" i="4"/>
  <c r="Z14" i="4"/>
  <c r="Z15" i="4"/>
  <c r="Z16" i="4"/>
  <c r="Z17" i="4"/>
  <c r="Z18" i="4"/>
  <c r="Z19" i="4"/>
  <c r="Y23" i="4"/>
  <c r="Z20" i="4"/>
  <c r="Z21" i="4"/>
  <c r="Z22" i="4"/>
  <c r="Z23" i="4"/>
  <c r="X23" i="4"/>
  <c r="W13" i="4"/>
  <c r="W14" i="4"/>
  <c r="W15" i="4"/>
  <c r="W16" i="4"/>
  <c r="W17" i="4"/>
  <c r="W18" i="4"/>
  <c r="W19" i="4"/>
  <c r="V23" i="4"/>
  <c r="W20" i="4"/>
  <c r="W21" i="4"/>
  <c r="W22" i="4"/>
  <c r="W23" i="4"/>
  <c r="T23" i="4"/>
  <c r="U13" i="4"/>
  <c r="U14" i="4"/>
  <c r="U15" i="4"/>
  <c r="U16" i="4"/>
  <c r="U17" i="4"/>
  <c r="U18" i="4"/>
  <c r="U19" i="4"/>
  <c r="U20" i="4"/>
  <c r="U21" i="4"/>
  <c r="U22" i="4"/>
  <c r="U23" i="4"/>
  <c r="S23" i="4"/>
  <c r="Q23" i="4"/>
  <c r="R13" i="4"/>
  <c r="R14" i="4"/>
  <c r="R15" i="4"/>
  <c r="R16" i="4"/>
  <c r="R17" i="4"/>
  <c r="R18" i="4"/>
  <c r="R19" i="4"/>
  <c r="R20" i="4"/>
  <c r="R21" i="4"/>
  <c r="R22" i="4"/>
  <c r="R23" i="4"/>
  <c r="O23" i="4"/>
  <c r="P13" i="4"/>
  <c r="P14" i="4"/>
  <c r="P15" i="4"/>
  <c r="P16" i="4"/>
  <c r="P17" i="4"/>
  <c r="P18" i="4"/>
  <c r="P19" i="4"/>
  <c r="P20" i="4"/>
  <c r="P21" i="4"/>
  <c r="P22" i="4"/>
  <c r="P23" i="4"/>
  <c r="N23" i="4"/>
  <c r="L23" i="4"/>
  <c r="M13" i="4"/>
  <c r="M14" i="4"/>
  <c r="M15" i="4"/>
  <c r="M16" i="4"/>
  <c r="M17" i="4"/>
  <c r="M18" i="4"/>
  <c r="M19" i="4"/>
  <c r="M20" i="4"/>
  <c r="M21" i="4"/>
  <c r="M22" i="4"/>
  <c r="M23" i="4"/>
  <c r="J23" i="4"/>
  <c r="K21" i="4" s="1"/>
  <c r="K13" i="4"/>
  <c r="K14" i="4"/>
  <c r="K15" i="4"/>
  <c r="K16" i="4"/>
  <c r="K17" i="4"/>
  <c r="K18" i="4"/>
  <c r="K22" i="4"/>
  <c r="I23" i="4"/>
  <c r="N34" i="4" s="1"/>
  <c r="N39" i="4" s="1"/>
  <c r="G23" i="4"/>
  <c r="H19" i="4" s="1"/>
  <c r="H13" i="4"/>
  <c r="H14" i="4"/>
  <c r="H15" i="4"/>
  <c r="H16" i="4"/>
  <c r="H17" i="4"/>
  <c r="H18" i="4"/>
  <c r="H21" i="4"/>
  <c r="H22" i="4"/>
  <c r="E23" i="4"/>
  <c r="F13" i="4"/>
  <c r="F14" i="4"/>
  <c r="F15" i="4"/>
  <c r="F16" i="4"/>
  <c r="F17" i="4"/>
  <c r="F18" i="4"/>
  <c r="F19" i="4"/>
  <c r="F20" i="4"/>
  <c r="F21" i="4"/>
  <c r="F22" i="4"/>
  <c r="F23" i="4"/>
  <c r="D23" i="4"/>
  <c r="B23" i="4"/>
  <c r="C14" i="4"/>
  <c r="C15" i="4"/>
  <c r="C16" i="4"/>
  <c r="C17" i="4"/>
  <c r="C18" i="4"/>
  <c r="C19" i="4"/>
  <c r="C20" i="4"/>
  <c r="C21" i="4"/>
  <c r="C22" i="4"/>
  <c r="C23" i="4"/>
  <c r="O33" i="4"/>
  <c r="O35" i="4"/>
  <c r="O36" i="4"/>
  <c r="O37" i="4"/>
  <c r="O38" i="4"/>
  <c r="P33" i="4"/>
  <c r="P35" i="4"/>
  <c r="P36" i="4"/>
  <c r="P37" i="4"/>
  <c r="P38" i="4"/>
  <c r="N33" i="4"/>
  <c r="N35" i="4"/>
  <c r="N36" i="4"/>
  <c r="N37" i="4"/>
  <c r="N38" i="4"/>
  <c r="L33" i="4"/>
  <c r="L35" i="4"/>
  <c r="L36" i="4"/>
  <c r="L37" i="4"/>
  <c r="L38" i="4"/>
  <c r="M33" i="4"/>
  <c r="M35" i="4"/>
  <c r="M36" i="4"/>
  <c r="M37" i="4"/>
  <c r="M38" i="4"/>
  <c r="F33" i="4"/>
  <c r="F34" i="4"/>
  <c r="F35" i="4"/>
  <c r="F36" i="4"/>
  <c r="F37" i="4"/>
  <c r="F38" i="4"/>
  <c r="D33" i="4"/>
  <c r="D34" i="4"/>
  <c r="D35" i="4"/>
  <c r="D36" i="4"/>
  <c r="D37" i="4"/>
  <c r="D38" i="4"/>
  <c r="D39" i="4"/>
  <c r="D40" i="4"/>
  <c r="D43" i="4" s="1"/>
  <c r="D41" i="4"/>
  <c r="C33" i="4"/>
  <c r="C34" i="4"/>
  <c r="C35" i="4"/>
  <c r="C36" i="4"/>
  <c r="C37" i="4"/>
  <c r="C38" i="4"/>
  <c r="J23" i="1"/>
  <c r="O34" i="1"/>
  <c r="O23" i="1"/>
  <c r="O35" i="1"/>
  <c r="E23" i="1"/>
  <c r="O33" i="1"/>
  <c r="Y23" i="1"/>
  <c r="O37" i="1"/>
  <c r="T23" i="1"/>
  <c r="O36" i="1"/>
  <c r="AD23" i="1"/>
  <c r="O38" i="1"/>
  <c r="O39" i="1"/>
  <c r="P33" i="1"/>
  <c r="P34" i="1"/>
  <c r="P35" i="1"/>
  <c r="P36" i="1"/>
  <c r="P37" i="1"/>
  <c r="P38" i="1"/>
  <c r="P39" i="1"/>
  <c r="N34" i="1"/>
  <c r="N23" i="1"/>
  <c r="N35" i="1"/>
  <c r="D23" i="1"/>
  <c r="N33" i="1"/>
  <c r="X23" i="1"/>
  <c r="N37" i="1"/>
  <c r="S23" i="1"/>
  <c r="N36" i="1"/>
  <c r="AC23" i="1"/>
  <c r="N38" i="1"/>
  <c r="N39" i="1"/>
  <c r="B23" i="1"/>
  <c r="L33" i="1"/>
  <c r="G23" i="1"/>
  <c r="L34" i="1" s="1"/>
  <c r="L23" i="1"/>
  <c r="L35" i="1"/>
  <c r="V23" i="1"/>
  <c r="L37" i="1"/>
  <c r="Q23" i="1"/>
  <c r="L36" i="1"/>
  <c r="AA23" i="1"/>
  <c r="L38" i="1"/>
  <c r="M33" i="1"/>
  <c r="M36" i="1"/>
  <c r="M37" i="1"/>
  <c r="M38" i="1"/>
  <c r="AE22" i="1"/>
  <c r="AE21" i="1"/>
  <c r="AE20" i="1"/>
  <c r="AE19" i="1"/>
  <c r="AE18" i="1"/>
  <c r="AE17" i="1"/>
  <c r="AE16" i="1"/>
  <c r="AE15" i="1"/>
  <c r="AE14" i="1"/>
  <c r="AB14" i="1"/>
  <c r="AB15" i="1"/>
  <c r="AB16" i="1"/>
  <c r="AB17" i="1"/>
  <c r="AB18" i="1"/>
  <c r="AB19" i="1"/>
  <c r="AB20" i="1"/>
  <c r="AB21" i="1"/>
  <c r="AB22" i="1"/>
  <c r="Z22" i="1"/>
  <c r="Z21" i="1"/>
  <c r="Z20" i="1"/>
  <c r="Z19" i="1"/>
  <c r="Z18" i="1"/>
  <c r="Z17" i="1"/>
  <c r="Z16" i="1"/>
  <c r="Z15" i="1"/>
  <c r="Z14" i="1"/>
  <c r="W22" i="1"/>
  <c r="W21" i="1"/>
  <c r="W20" i="1"/>
  <c r="W19" i="1"/>
  <c r="W18" i="1"/>
  <c r="W17" i="1"/>
  <c r="W16" i="1"/>
  <c r="W15" i="1"/>
  <c r="W14" i="1"/>
  <c r="U22" i="1"/>
  <c r="R22" i="1"/>
  <c r="R21" i="1"/>
  <c r="R20" i="1"/>
  <c r="R19" i="1"/>
  <c r="R18" i="1"/>
  <c r="R17" i="1"/>
  <c r="R16" i="1"/>
  <c r="R15" i="1"/>
  <c r="R14" i="1"/>
  <c r="P22" i="1"/>
  <c r="P21" i="1"/>
  <c r="P19" i="1"/>
  <c r="P18" i="1"/>
  <c r="P17" i="1"/>
  <c r="P16" i="1"/>
  <c r="P15" i="1"/>
  <c r="P14" i="1"/>
  <c r="M22" i="1"/>
  <c r="M21" i="1"/>
  <c r="M19" i="1"/>
  <c r="M18" i="1"/>
  <c r="M17" i="1"/>
  <c r="M16" i="1"/>
  <c r="M15" i="1"/>
  <c r="M14" i="1"/>
  <c r="K22" i="1"/>
  <c r="K21" i="1"/>
  <c r="K20" i="1"/>
  <c r="K19" i="1"/>
  <c r="K18" i="1"/>
  <c r="K17" i="1"/>
  <c r="K16" i="1"/>
  <c r="K15" i="1"/>
  <c r="K14" i="1"/>
  <c r="H22" i="1"/>
  <c r="H21" i="1"/>
  <c r="H20" i="1"/>
  <c r="H19" i="1"/>
  <c r="H18" i="1"/>
  <c r="H17" i="1"/>
  <c r="H16" i="1"/>
  <c r="H15" i="1"/>
  <c r="H14" i="1"/>
  <c r="C22" i="1"/>
  <c r="C21" i="1"/>
  <c r="C20" i="1"/>
  <c r="C19" i="1"/>
  <c r="C18" i="1"/>
  <c r="C17" i="1"/>
  <c r="C16" i="1"/>
  <c r="C15" i="1"/>
  <c r="C14" i="1"/>
  <c r="F22" i="1"/>
  <c r="E42" i="1"/>
  <c r="E41" i="1"/>
  <c r="E33" i="1"/>
  <c r="E40" i="1"/>
  <c r="E34" i="1"/>
  <c r="E35" i="1"/>
  <c r="E36" i="1"/>
  <c r="E37" i="1"/>
  <c r="E38" i="1"/>
  <c r="E39" i="1"/>
  <c r="E43" i="1"/>
  <c r="F33" i="1"/>
  <c r="F34" i="1"/>
  <c r="F35" i="1"/>
  <c r="F36" i="1"/>
  <c r="F37" i="1"/>
  <c r="F38" i="1"/>
  <c r="F39" i="1"/>
  <c r="F40" i="1"/>
  <c r="F41" i="1"/>
  <c r="F42" i="1"/>
  <c r="F43" i="1"/>
  <c r="D42" i="1"/>
  <c r="D41" i="1"/>
  <c r="D33" i="1"/>
  <c r="D40" i="1"/>
  <c r="D34" i="1"/>
  <c r="D35" i="1"/>
  <c r="D36" i="1"/>
  <c r="D37" i="1"/>
  <c r="D38" i="1"/>
  <c r="D39" i="1"/>
  <c r="D43" i="1"/>
  <c r="B42" i="1"/>
  <c r="B41" i="1"/>
  <c r="B33" i="1"/>
  <c r="B40" i="1"/>
  <c r="B34" i="1"/>
  <c r="B35" i="1"/>
  <c r="B36" i="1"/>
  <c r="B37" i="1"/>
  <c r="B38" i="1"/>
  <c r="B39" i="1"/>
  <c r="B43" i="1"/>
  <c r="C39" i="1" s="1"/>
  <c r="C33" i="1"/>
  <c r="C34" i="1"/>
  <c r="C43" i="1" s="1"/>
  <c r="C35" i="1"/>
  <c r="C36" i="1"/>
  <c r="C37" i="1"/>
  <c r="C38" i="1"/>
  <c r="C40" i="1"/>
  <c r="C41" i="1"/>
  <c r="C42" i="1"/>
  <c r="AE13" i="1"/>
  <c r="AE23" i="1"/>
  <c r="AB13" i="1"/>
  <c r="AB23" i="1"/>
  <c r="Z13" i="1"/>
  <c r="Z23" i="1"/>
  <c r="W13" i="1"/>
  <c r="W23" i="1"/>
  <c r="U13" i="1"/>
  <c r="U14" i="1"/>
  <c r="U15" i="1"/>
  <c r="U16" i="1"/>
  <c r="U17" i="1"/>
  <c r="U18" i="1"/>
  <c r="U19" i="1"/>
  <c r="U20" i="1"/>
  <c r="U21" i="1"/>
  <c r="U23" i="1"/>
  <c r="R13" i="1"/>
  <c r="R23" i="1"/>
  <c r="P13" i="1"/>
  <c r="P23" i="1"/>
  <c r="M13" i="1"/>
  <c r="M23" i="1"/>
  <c r="K13" i="1"/>
  <c r="K23" i="1"/>
  <c r="H13" i="1"/>
  <c r="H23" i="1" s="1"/>
  <c r="F20" i="1"/>
  <c r="F13" i="1"/>
  <c r="F14" i="1"/>
  <c r="F15" i="1"/>
  <c r="F16" i="1"/>
  <c r="F17" i="1"/>
  <c r="F18" i="1"/>
  <c r="F19" i="1"/>
  <c r="F21" i="1"/>
  <c r="F23" i="1"/>
  <c r="C23" i="1"/>
  <c r="K20" i="6" l="1"/>
  <c r="K19" i="6"/>
  <c r="K23" i="6" s="1"/>
  <c r="K21" i="6"/>
  <c r="E39" i="7"/>
  <c r="N39" i="6"/>
  <c r="B43" i="6"/>
  <c r="C40" i="6" s="1"/>
  <c r="H19" i="6"/>
  <c r="H22" i="6"/>
  <c r="E43" i="6"/>
  <c r="F42" i="6" s="1"/>
  <c r="D43" i="6"/>
  <c r="H20" i="6"/>
  <c r="L34" i="6"/>
  <c r="L39" i="6" s="1"/>
  <c r="M35" i="6" s="1"/>
  <c r="O39" i="6"/>
  <c r="L39" i="1"/>
  <c r="M35" i="1" s="1"/>
  <c r="M34" i="1"/>
  <c r="M39" i="1" s="1"/>
  <c r="H20" i="5"/>
  <c r="E43" i="5"/>
  <c r="F39" i="5" s="1"/>
  <c r="F40" i="5"/>
  <c r="K23" i="5"/>
  <c r="C40" i="5"/>
  <c r="C43" i="5"/>
  <c r="P34" i="5"/>
  <c r="P39" i="5" s="1"/>
  <c r="I23" i="7"/>
  <c r="N33" i="7" s="1"/>
  <c r="N38" i="7" s="1"/>
  <c r="L39" i="5"/>
  <c r="M34" i="5" s="1"/>
  <c r="M39" i="5" s="1"/>
  <c r="H19" i="5"/>
  <c r="H23" i="5" s="1"/>
  <c r="L34" i="4"/>
  <c r="L39" i="4" s="1"/>
  <c r="G23" i="7"/>
  <c r="H20" i="4"/>
  <c r="K19" i="4"/>
  <c r="K23" i="4" s="1"/>
  <c r="K20" i="4"/>
  <c r="F39" i="4"/>
  <c r="O34" i="4"/>
  <c r="O39" i="4" s="1"/>
  <c r="J23" i="7"/>
  <c r="F41" i="4"/>
  <c r="P39" i="4"/>
  <c r="P34" i="4"/>
  <c r="F43" i="4"/>
  <c r="E42" i="7"/>
  <c r="F39" i="7" s="1"/>
  <c r="D39" i="7"/>
  <c r="D42" i="7" s="1"/>
  <c r="H23" i="4"/>
  <c r="C41" i="4"/>
  <c r="M34" i="4"/>
  <c r="M39" i="4" s="1"/>
  <c r="B43" i="4"/>
  <c r="B42" i="7"/>
  <c r="C41" i="7" s="1"/>
  <c r="M34" i="6" l="1"/>
  <c r="M39" i="6" s="1"/>
  <c r="C39" i="6"/>
  <c r="C42" i="6"/>
  <c r="C41" i="6"/>
  <c r="P34" i="6"/>
  <c r="P35" i="6"/>
  <c r="F41" i="7"/>
  <c r="K19" i="7"/>
  <c r="K22" i="7"/>
  <c r="H23" i="6"/>
  <c r="L33" i="7"/>
  <c r="L38" i="7" s="1"/>
  <c r="M34" i="7" s="1"/>
  <c r="H22" i="7"/>
  <c r="F41" i="6"/>
  <c r="F39" i="6"/>
  <c r="F40" i="6"/>
  <c r="O33" i="7"/>
  <c r="O38" i="7" s="1"/>
  <c r="P34" i="7" s="1"/>
  <c r="H20" i="7"/>
  <c r="F41" i="5"/>
  <c r="F43" i="5" s="1"/>
  <c r="K20" i="7"/>
  <c r="K21" i="7"/>
  <c r="H21" i="7"/>
  <c r="H19" i="7"/>
  <c r="F38" i="7"/>
  <c r="F40" i="7"/>
  <c r="C39" i="4"/>
  <c r="C43" i="4" s="1"/>
  <c r="C40" i="4"/>
  <c r="C39" i="7"/>
  <c r="C40" i="7"/>
  <c r="C38" i="7"/>
  <c r="C43" i="6" l="1"/>
  <c r="P39" i="6"/>
  <c r="M33" i="7"/>
  <c r="M38" i="7" s="1"/>
  <c r="P33" i="7"/>
  <c r="P38" i="7" s="1"/>
  <c r="F43" i="6"/>
  <c r="K23" i="7"/>
  <c r="H23" i="7"/>
  <c r="F42" i="7"/>
  <c r="C42" i="7"/>
</calcChain>
</file>

<file path=xl/sharedStrings.xml><?xml version="1.0" encoding="utf-8"?>
<sst xmlns="http://schemas.openxmlformats.org/spreadsheetml/2006/main" count="440" uniqueCount="56">
  <si>
    <t>Total</t>
  </si>
  <si>
    <t>Serveis</t>
  </si>
  <si>
    <t>Subministraments</t>
  </si>
  <si>
    <t>Obres</t>
  </si>
  <si>
    <t>Administratius especials</t>
  </si>
  <si>
    <t>Privats de l'Administració</t>
  </si>
  <si>
    <t>TIPUS DE CONTRACTES</t>
  </si>
  <si>
    <t>Nombre</t>
  </si>
  <si>
    <t>% total contractes</t>
  </si>
  <si>
    <t>% total import</t>
  </si>
  <si>
    <t>Procediment d'adjudicació</t>
  </si>
  <si>
    <t xml:space="preserve">ENS:    </t>
  </si>
  <si>
    <t>CONTRACTACIÓ  TRIMESTRAL</t>
  </si>
  <si>
    <t xml:space="preserve">% total Preu </t>
  </si>
  <si>
    <t>Nombre Total Contractes</t>
  </si>
  <si>
    <t>Tipus de contracte</t>
  </si>
  <si>
    <t>TOTALS per tipus contracte</t>
  </si>
  <si>
    <t>TOTALS per procediment</t>
  </si>
  <si>
    <t>Obert simplificat</t>
  </si>
  <si>
    <t>Obert simplificat abreujat</t>
  </si>
  <si>
    <r>
      <t xml:space="preserve">Total preu  </t>
    </r>
    <r>
      <rPr>
        <b/>
        <i/>
        <sz val="10.5"/>
        <color theme="1"/>
        <rFont val="Arial"/>
        <family val="2"/>
      </rPr>
      <t xml:space="preserve">                 </t>
    </r>
    <r>
      <rPr>
        <b/>
        <i/>
        <sz val="9"/>
        <color theme="1"/>
        <rFont val="Arial"/>
        <family val="2"/>
      </rPr>
      <t>(amb iva)</t>
    </r>
  </si>
  <si>
    <r>
      <t xml:space="preserve">Preu net                </t>
    </r>
    <r>
      <rPr>
        <b/>
        <i/>
        <sz val="9"/>
        <color theme="1"/>
        <rFont val="Arial"/>
        <family val="2"/>
      </rPr>
      <t>(sense iva)</t>
    </r>
  </si>
  <si>
    <r>
      <t xml:space="preserve">Total preu               </t>
    </r>
    <r>
      <rPr>
        <b/>
        <i/>
        <sz val="10.5"/>
        <color theme="1"/>
        <rFont val="Arial"/>
        <family val="2"/>
      </rPr>
      <t xml:space="preserve"> </t>
    </r>
    <r>
      <rPr>
        <b/>
        <i/>
        <sz val="9"/>
        <color theme="1"/>
        <rFont val="Arial"/>
        <family val="2"/>
      </rPr>
      <t>(amb iva)</t>
    </r>
  </si>
  <si>
    <r>
      <t xml:space="preserve">Preu net          </t>
    </r>
    <r>
      <rPr>
        <b/>
        <i/>
        <sz val="9"/>
        <color theme="1"/>
        <rFont val="Arial"/>
        <family val="2"/>
      </rPr>
      <t>(sense iva)</t>
    </r>
  </si>
  <si>
    <r>
      <t xml:space="preserve">Total preu             </t>
    </r>
    <r>
      <rPr>
        <b/>
        <i/>
        <sz val="10.5"/>
        <color theme="1"/>
        <rFont val="Arial"/>
        <family val="2"/>
      </rPr>
      <t xml:space="preserve"> </t>
    </r>
    <r>
      <rPr>
        <b/>
        <i/>
        <sz val="9"/>
        <color theme="1"/>
        <rFont val="Arial"/>
        <family val="2"/>
      </rPr>
      <t>(amb iva)</t>
    </r>
  </si>
  <si>
    <t>Obert</t>
  </si>
  <si>
    <t>Restringit</t>
  </si>
  <si>
    <t>Licitació amb negociació</t>
  </si>
  <si>
    <t>Basat en acord marc</t>
  </si>
  <si>
    <t>Menor</t>
  </si>
  <si>
    <r>
      <t xml:space="preserve">Preu net          </t>
    </r>
    <r>
      <rPr>
        <b/>
        <i/>
        <sz val="10.5"/>
        <color theme="1"/>
        <rFont val="Arial"/>
        <family val="2"/>
      </rPr>
      <t>(sense iva)</t>
    </r>
  </si>
  <si>
    <r>
      <t xml:space="preserve">Total preu             </t>
    </r>
    <r>
      <rPr>
        <b/>
        <i/>
        <sz val="10.5"/>
        <color theme="1"/>
        <rFont val="Arial"/>
        <family val="2"/>
      </rPr>
      <t xml:space="preserve"> (amb iva)</t>
    </r>
  </si>
  <si>
    <t>* Menors derivats Autorització Genèrica de despesa</t>
  </si>
  <si>
    <t>Negociat sense publicitat</t>
  </si>
  <si>
    <t>Concessions de Serveis</t>
  </si>
  <si>
    <r>
      <t xml:space="preserve">Menors derivats Autorització Genèrica de despesa </t>
    </r>
    <r>
      <rPr>
        <b/>
        <i/>
        <sz val="10"/>
        <color rgb="FFFF0000"/>
        <rFont val="Arial"/>
        <family val="2"/>
      </rPr>
      <t>*</t>
    </r>
  </si>
  <si>
    <r>
      <rPr>
        <b/>
        <sz val="10"/>
        <color theme="1"/>
        <rFont val="Symbol"/>
        <family val="1"/>
        <charset val="2"/>
      </rPr>
      <t xml:space="preserve">® </t>
    </r>
    <r>
      <rPr>
        <b/>
        <sz val="10"/>
        <color theme="1"/>
        <rFont val="Arial"/>
        <family val="2"/>
      </rPr>
      <t xml:space="preserve">Els lots es comptabilitzen com a contractes independents.
</t>
    </r>
    <r>
      <rPr>
        <b/>
        <sz val="10"/>
        <color theme="1"/>
        <rFont val="Symbol"/>
        <family val="1"/>
        <charset val="2"/>
      </rPr>
      <t>®</t>
    </r>
    <r>
      <rPr>
        <b/>
        <sz val="8"/>
        <color theme="1"/>
        <rFont val="Arial"/>
        <family val="2"/>
      </rPr>
      <t xml:space="preserve"> </t>
    </r>
    <r>
      <rPr>
        <b/>
        <sz val="10"/>
        <color theme="1"/>
        <rFont val="Arial"/>
        <family val="2"/>
      </rPr>
      <t>No s'indiquen els contractes patrimonials (lloguer oficines, places aparcaments, etc.), ni IBIS, ni tributs, etc.</t>
    </r>
  </si>
  <si>
    <t>RESUM DE LA CONTRACTACIÓ  ANUAL</t>
  </si>
  <si>
    <r>
      <t xml:space="preserve"> </t>
    </r>
    <r>
      <rPr>
        <b/>
        <sz val="10"/>
        <color rgb="FFFF0000"/>
        <rFont val="Arial"/>
        <family val="2"/>
      </rPr>
      <t xml:space="preserve">* </t>
    </r>
    <r>
      <rPr>
        <b/>
        <sz val="10"/>
        <color theme="1"/>
        <rFont val="Arial"/>
        <family val="2"/>
      </rPr>
      <t xml:space="preserve">La informació sobre el nombre de contractes menors derivats d'una autorització genèrica de despesa, es publica un cop finalitzat l'any corresponent, tal  i com preveu la base vint-i-setena, punt 1 apartat e) de les bases d'execució 2018 de l'Ajuntament de Barcelona
   (vid. </t>
    </r>
    <r>
      <rPr>
        <b/>
        <sz val="10"/>
        <color rgb="FF0070C0"/>
        <rFont val="Arial"/>
        <family val="2"/>
      </rPr>
      <t>http://ajuntament.barcelona.cat/pressupostos2018/docs/Llibre-Verd-projecte-Pressupost-2018.pdf</t>
    </r>
    <r>
      <rPr>
        <b/>
        <sz val="10"/>
        <color theme="1"/>
        <rFont val="Arial"/>
        <family val="2"/>
      </rPr>
      <t xml:space="preserve">)
  Conjuntament es facilita l'acumulatiu trimestral de despesa efectuada. </t>
    </r>
  </si>
  <si>
    <t xml:space="preserve">SEGON TRIMESTRE:     </t>
  </si>
  <si>
    <t xml:space="preserve">TERCER TRIMESTRE:     </t>
  </si>
  <si>
    <t xml:space="preserve">QUART TRIMESTRE:     </t>
  </si>
  <si>
    <t xml:space="preserve">PRIMER TRIMESTRE:     </t>
  </si>
  <si>
    <r>
      <t xml:space="preserve">Menors derivats Autorització Genèrica de despesa </t>
    </r>
    <r>
      <rPr>
        <b/>
        <i/>
        <sz val="10"/>
        <rFont val="Arial"/>
        <family val="2"/>
      </rPr>
      <t>*</t>
    </r>
  </si>
  <si>
    <t>Designació de Formadors</t>
  </si>
  <si>
    <t>Designació de formadors</t>
  </si>
  <si>
    <t>1 de gener a 31 de març de 2019</t>
  </si>
  <si>
    <t>1 d'abril a 30 de juny de 2019</t>
  </si>
  <si>
    <t>1 de juliol a 30 de setembre de 2019</t>
  </si>
  <si>
    <t>1 d'octubre a 31 de desembre de 2019</t>
  </si>
  <si>
    <t>1 de gener a 31 de desembre de 2019</t>
  </si>
  <si>
    <t>ANY 2019</t>
  </si>
  <si>
    <r>
      <t xml:space="preserve"> </t>
    </r>
    <r>
      <rPr>
        <b/>
        <sz val="10"/>
        <color rgb="FFFF0000"/>
        <rFont val="Arial"/>
        <family val="2"/>
      </rPr>
      <t xml:space="preserve">* </t>
    </r>
    <r>
      <rPr>
        <b/>
        <sz val="10"/>
        <color theme="1"/>
        <rFont val="Arial"/>
        <family val="2"/>
      </rPr>
      <t xml:space="preserve">La informació sobre el nombre de contractes menors derivats d'una autorització genèrica de despesa, es publica un cop finalitzat l'any corresponent, tal  i com preveu la base vint-i-setena, punt 1 apartat e) de les bases d'execució 2018 de l'Ajuntament de Barcelona
   (vid. </t>
    </r>
    <r>
      <rPr>
        <b/>
        <sz val="10"/>
        <color rgb="FF0070C0"/>
        <rFont val="Arial"/>
        <family val="2"/>
      </rPr>
      <t>http://ajuntament.barcelona.cat/pressupostos2018/docs/Llibre-Verd-projecte-Pressupost-2018.pdf</t>
    </r>
    <r>
      <rPr>
        <b/>
        <sz val="10"/>
        <color theme="1"/>
        <rFont val="Arial"/>
        <family val="2"/>
      </rPr>
      <t xml:space="preserve">)
  </t>
    </r>
    <r>
      <rPr>
        <b/>
        <sz val="10"/>
        <rFont val="Arial"/>
        <family val="2"/>
      </rPr>
      <t xml:space="preserve">Trimestralment, però, s'informarà de la despesa efectuada. </t>
    </r>
  </si>
  <si>
    <r>
      <t xml:space="preserve"> </t>
    </r>
    <r>
      <rPr>
        <b/>
        <sz val="10"/>
        <color rgb="FFFF0000"/>
        <rFont val="Arial"/>
        <family val="2"/>
      </rPr>
      <t xml:space="preserve">* </t>
    </r>
    <r>
      <rPr>
        <b/>
        <sz val="10"/>
        <color theme="1"/>
        <rFont val="Arial"/>
        <family val="2"/>
      </rPr>
      <t xml:space="preserve">La informació sobre el nombre de contractes menors derivats d'una autorització genèrica de despesa, es publica un cop finalitzat l'any corresponent, tal  i com preveu la base vint-i-setena, punt 1 apartat e) de les bases d'execució 2018 de l'Ajuntament de Barcelona
   (vid. </t>
    </r>
    <r>
      <rPr>
        <b/>
        <sz val="10"/>
        <color rgb="FF0070C0"/>
        <rFont val="Arial"/>
        <family val="2"/>
      </rPr>
      <t>http://ajuntament.barcelona.cat/pressupostos2018/docs/Llibre-Verd-projecte-Pressupost-2018.pdf</t>
    </r>
    <r>
      <rPr>
        <b/>
        <sz val="10"/>
        <color theme="1"/>
        <rFont val="Arial"/>
        <family val="2"/>
      </rPr>
      <t xml:space="preserve">)
</t>
    </r>
    <r>
      <rPr>
        <b/>
        <sz val="10"/>
        <rFont val="Arial"/>
        <family val="2"/>
      </rPr>
      <t xml:space="preserve">   Trimestralment, però, s'informarà de la despesa efectuada. </t>
    </r>
  </si>
  <si>
    <r>
      <t xml:space="preserve">Preu net               </t>
    </r>
    <r>
      <rPr>
        <b/>
        <i/>
        <sz val="9"/>
        <color theme="1"/>
        <rFont val="Arial"/>
        <family val="2"/>
      </rPr>
      <t>(sense iva)</t>
    </r>
  </si>
  <si>
    <t>ASSOCIACIÓ INTERNACIONAL DE CIUTATS EDUCADORES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</si>
</sst>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_€"/>
    <numFmt numFmtId="165" formatCode="#,##0.00\ &quot;€&quot;"/>
  </numFmts>
  <fonts count="29" x14ac:knownFonts="1">
    <font>
      <sz val="11"/>
      <color theme="1"/>
      <name val="Calibri"/>
      <family val="2"/>
      <scheme val="minor"/>
    </font>
    <font>
      <b/>
      <u/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i/>
      <sz val="12"/>
      <color theme="1"/>
      <name val="Arial"/>
      <family val="2"/>
    </font>
    <font>
      <sz val="12"/>
      <color theme="1"/>
      <name val="Calibri"/>
      <family val="2"/>
      <scheme val="minor"/>
    </font>
    <font>
      <b/>
      <u/>
      <sz val="14"/>
      <color theme="1"/>
      <name val="Arial"/>
      <family val="2"/>
    </font>
    <font>
      <b/>
      <i/>
      <sz val="10"/>
      <color theme="1"/>
      <name val="Arial"/>
      <family val="2"/>
    </font>
    <font>
      <i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9"/>
      <color theme="1"/>
      <name val="Arial"/>
      <family val="2"/>
    </font>
    <font>
      <b/>
      <sz val="10.5"/>
      <color theme="1"/>
      <name val="Arial"/>
      <family val="2"/>
    </font>
    <font>
      <b/>
      <i/>
      <sz val="10.5"/>
      <color theme="1"/>
      <name val="Arial"/>
      <family val="2"/>
    </font>
    <font>
      <b/>
      <sz val="10"/>
      <color rgb="FF0070C0"/>
      <name val="Arial"/>
      <family val="2"/>
    </font>
    <font>
      <b/>
      <i/>
      <sz val="12"/>
      <color rgb="FF0070C0"/>
      <name val="Arial"/>
      <family val="2"/>
    </font>
    <font>
      <b/>
      <sz val="10"/>
      <color theme="1"/>
      <name val="Symbol"/>
      <family val="1"/>
      <charset val="2"/>
    </font>
    <font>
      <b/>
      <sz val="8"/>
      <color theme="1"/>
      <name val="Arial"/>
      <family val="2"/>
    </font>
    <font>
      <b/>
      <sz val="10"/>
      <color rgb="FFFF0000"/>
      <name val="Arial"/>
      <family val="2"/>
    </font>
    <font>
      <b/>
      <i/>
      <sz val="10"/>
      <color rgb="FFFF0000"/>
      <name val="Arial"/>
      <family val="2"/>
    </font>
    <font>
      <b/>
      <sz val="12"/>
      <color theme="0"/>
      <name val="Arial"/>
      <family val="2"/>
    </font>
    <font>
      <b/>
      <sz val="16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70C0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160">
    <xf numFmtId="0" fontId="0" fillId="0" borderId="0" xfId="0"/>
    <xf numFmtId="3" fontId="4" fillId="0" borderId="40" xfId="0" applyNumberFormat="1" applyFont="1" applyBorder="1" applyAlignment="1" applyProtection="1">
      <alignment horizontal="center" vertical="center"/>
      <protection locked="0"/>
    </xf>
    <xf numFmtId="3" fontId="4" fillId="0" borderId="8" xfId="0" applyNumberFormat="1" applyFont="1" applyBorder="1" applyAlignment="1" applyProtection="1">
      <alignment horizontal="center" vertical="center"/>
      <protection locked="0"/>
    </xf>
    <xf numFmtId="3" fontId="4" fillId="0" borderId="8" xfId="0" quotePrefix="1" applyNumberFormat="1" applyFont="1" applyBorder="1" applyAlignment="1" applyProtection="1">
      <alignment horizontal="center" vertical="center"/>
      <protection locked="0"/>
    </xf>
    <xf numFmtId="165" fontId="4" fillId="0" borderId="5" xfId="0" applyNumberFormat="1" applyFont="1" applyBorder="1" applyAlignment="1" applyProtection="1">
      <alignment horizontal="right" vertical="center"/>
      <protection locked="0"/>
    </xf>
    <xf numFmtId="165" fontId="4" fillId="0" borderId="4" xfId="0" applyNumberFormat="1" applyFont="1" applyFill="1" applyBorder="1" applyAlignment="1" applyProtection="1">
      <alignment horizontal="right" vertical="center"/>
      <protection locked="0"/>
    </xf>
    <xf numFmtId="165" fontId="4" fillId="0" borderId="1" xfId="0" applyNumberFormat="1" applyFont="1" applyBorder="1" applyAlignment="1" applyProtection="1">
      <alignment horizontal="right" vertical="center"/>
      <protection locked="0"/>
    </xf>
    <xf numFmtId="165" fontId="4" fillId="0" borderId="2" xfId="0" applyNumberFormat="1" applyFont="1" applyFill="1" applyBorder="1" applyAlignment="1" applyProtection="1">
      <alignment horizontal="right" vertical="center"/>
      <protection locked="0"/>
    </xf>
    <xf numFmtId="10" fontId="4" fillId="0" borderId="5" xfId="0" applyNumberFormat="1" applyFont="1" applyBorder="1" applyAlignment="1" applyProtection="1">
      <alignment horizontal="center" vertical="center"/>
    </xf>
    <xf numFmtId="3" fontId="4" fillId="0" borderId="40" xfId="0" applyNumberFormat="1" applyFont="1" applyBorder="1" applyAlignment="1" applyProtection="1">
      <alignment horizontal="center" vertical="center"/>
    </xf>
    <xf numFmtId="165" fontId="4" fillId="0" borderId="5" xfId="0" applyNumberFormat="1" applyFont="1" applyBorder="1" applyAlignment="1" applyProtection="1">
      <alignment horizontal="right" vertical="center"/>
    </xf>
    <xf numFmtId="165" fontId="4" fillId="0" borderId="4" xfId="0" applyNumberFormat="1" applyFont="1" applyFill="1" applyBorder="1" applyAlignment="1" applyProtection="1">
      <alignment horizontal="right" vertical="center"/>
    </xf>
    <xf numFmtId="3" fontId="4" fillId="0" borderId="8" xfId="0" applyNumberFormat="1" applyFont="1" applyBorder="1" applyAlignment="1" applyProtection="1">
      <alignment horizontal="center" vertical="center"/>
    </xf>
    <xf numFmtId="165" fontId="4" fillId="0" borderId="1" xfId="0" applyNumberFormat="1" applyFont="1" applyBorder="1" applyAlignment="1" applyProtection="1">
      <alignment horizontal="right" vertical="center"/>
    </xf>
    <xf numFmtId="165" fontId="4" fillId="0" borderId="2" xfId="0" applyNumberFormat="1" applyFont="1" applyFill="1" applyBorder="1" applyAlignment="1" applyProtection="1">
      <alignment horizontal="right" vertical="center"/>
    </xf>
    <xf numFmtId="3" fontId="4" fillId="0" borderId="8" xfId="0" quotePrefix="1" applyNumberFormat="1" applyFont="1" applyBorder="1" applyAlignment="1" applyProtection="1">
      <alignment horizontal="center" vertical="center"/>
    </xf>
    <xf numFmtId="3" fontId="3" fillId="0" borderId="37" xfId="0" applyNumberFormat="1" applyFont="1" applyBorder="1" applyAlignment="1" applyProtection="1">
      <alignment horizontal="center" vertical="center"/>
    </xf>
    <xf numFmtId="10" fontId="3" fillId="0" borderId="18" xfId="1" applyNumberFormat="1" applyFont="1" applyBorder="1" applyAlignment="1" applyProtection="1">
      <alignment horizontal="center" vertical="center"/>
    </xf>
    <xf numFmtId="165" fontId="3" fillId="0" borderId="38" xfId="0" applyNumberFormat="1" applyFont="1" applyBorder="1" applyAlignment="1" applyProtection="1">
      <alignment horizontal="right" vertical="center"/>
    </xf>
    <xf numFmtId="10" fontId="3" fillId="0" borderId="41" xfId="0" applyNumberFormat="1" applyFont="1" applyBorder="1" applyAlignment="1" applyProtection="1">
      <alignment horizontal="center" vertical="center"/>
    </xf>
    <xf numFmtId="10" fontId="4" fillId="0" borderId="1" xfId="1" applyNumberFormat="1" applyFont="1" applyBorder="1" applyAlignment="1" applyProtection="1">
      <alignment horizontal="center" vertical="center"/>
    </xf>
    <xf numFmtId="10" fontId="4" fillId="0" borderId="6" xfId="0" applyNumberFormat="1" applyFont="1" applyBorder="1" applyAlignment="1" applyProtection="1">
      <alignment horizontal="center" vertical="center"/>
    </xf>
    <xf numFmtId="165" fontId="4" fillId="0" borderId="2" xfId="0" quotePrefix="1" applyNumberFormat="1" applyFont="1" applyFill="1" applyBorder="1" applyAlignment="1" applyProtection="1">
      <alignment horizontal="right" vertical="center"/>
    </xf>
    <xf numFmtId="165" fontId="4" fillId="0" borderId="2" xfId="0" applyNumberFormat="1" applyFont="1" applyBorder="1" applyAlignment="1" applyProtection="1">
      <alignment horizontal="right" vertical="center"/>
    </xf>
    <xf numFmtId="0" fontId="18" fillId="2" borderId="0" xfId="0" applyFont="1" applyFill="1" applyAlignment="1" applyProtection="1">
      <alignment horizontal="left" vertical="center"/>
      <protection locked="0"/>
    </xf>
    <xf numFmtId="0" fontId="0" fillId="2" borderId="0" xfId="0" applyFill="1" applyAlignment="1" applyProtection="1">
      <alignment vertical="center"/>
    </xf>
    <xf numFmtId="0" fontId="0" fillId="2" borderId="0" xfId="0" applyFill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7" fillId="2" borderId="0" xfId="0" applyFont="1" applyFill="1" applyAlignment="1" applyProtection="1">
      <alignment vertical="center"/>
    </xf>
    <xf numFmtId="0" fontId="1" fillId="2" borderId="0" xfId="0" applyFont="1" applyFill="1" applyAlignment="1" applyProtection="1">
      <alignment vertical="center"/>
    </xf>
    <xf numFmtId="0" fontId="2" fillId="2" borderId="0" xfId="0" applyFont="1" applyFill="1" applyAlignment="1" applyProtection="1">
      <alignment vertical="center"/>
    </xf>
    <xf numFmtId="0" fontId="5" fillId="2" borderId="0" xfId="0" applyFont="1" applyFill="1" applyAlignment="1" applyProtection="1">
      <alignment vertical="center"/>
    </xf>
    <xf numFmtId="0" fontId="6" fillId="2" borderId="0" xfId="0" applyFont="1" applyFill="1" applyAlignment="1" applyProtection="1">
      <alignment vertical="center"/>
    </xf>
    <xf numFmtId="0" fontId="0" fillId="2" borderId="0" xfId="0" applyFont="1" applyFill="1" applyAlignment="1" applyProtection="1">
      <alignment vertical="center"/>
    </xf>
    <xf numFmtId="0" fontId="15" fillId="0" borderId="26" xfId="0" applyFont="1" applyBorder="1" applyAlignment="1" applyProtection="1">
      <alignment horizontal="center" vertical="center"/>
    </xf>
    <xf numFmtId="0" fontId="11" fillId="0" borderId="27" xfId="0" quotePrefix="1" applyFont="1" applyBorder="1" applyAlignment="1" applyProtection="1">
      <alignment horizontal="center" vertical="center" wrapText="1"/>
    </xf>
    <xf numFmtId="0" fontId="15" fillId="0" borderId="27" xfId="0" applyFont="1" applyBorder="1" applyAlignment="1" applyProtection="1">
      <alignment horizontal="center" vertical="center" wrapText="1"/>
    </xf>
    <xf numFmtId="0" fontId="15" fillId="0" borderId="30" xfId="0" applyFont="1" applyBorder="1" applyAlignment="1" applyProtection="1">
      <alignment horizontal="center" vertical="center" wrapText="1"/>
    </xf>
    <xf numFmtId="0" fontId="11" fillId="0" borderId="28" xfId="0" quotePrefix="1" applyFont="1" applyBorder="1" applyAlignment="1" applyProtection="1">
      <alignment horizontal="center" vertical="center" wrapText="1"/>
    </xf>
    <xf numFmtId="0" fontId="15" fillId="0" borderId="31" xfId="0" applyFont="1" applyBorder="1" applyAlignment="1" applyProtection="1">
      <alignment horizontal="center" vertical="center"/>
    </xf>
    <xf numFmtId="0" fontId="11" fillId="0" borderId="32" xfId="0" quotePrefix="1" applyFont="1" applyBorder="1" applyAlignment="1" applyProtection="1">
      <alignment horizontal="center" vertical="center" wrapText="1"/>
    </xf>
    <xf numFmtId="0" fontId="4" fillId="2" borderId="33" xfId="0" applyFont="1" applyFill="1" applyBorder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4" fillId="2" borderId="34" xfId="0" applyFont="1" applyFill="1" applyBorder="1" applyAlignment="1" applyProtection="1">
      <alignment vertical="center"/>
    </xf>
    <xf numFmtId="0" fontId="4" fillId="2" borderId="35" xfId="0" applyFont="1" applyFill="1" applyBorder="1" applyAlignment="1" applyProtection="1">
      <alignment vertical="center"/>
    </xf>
    <xf numFmtId="0" fontId="4" fillId="2" borderId="9" xfId="0" applyFont="1" applyFill="1" applyBorder="1" applyAlignment="1" applyProtection="1">
      <alignment vertical="center"/>
    </xf>
    <xf numFmtId="0" fontId="9" fillId="2" borderId="8" xfId="0" applyFont="1" applyFill="1" applyBorder="1" applyAlignment="1" applyProtection="1">
      <alignment vertical="center" wrapText="1"/>
    </xf>
    <xf numFmtId="0" fontId="10" fillId="2" borderId="0" xfId="0" applyFont="1" applyFill="1" applyBorder="1" applyAlignment="1" applyProtection="1">
      <alignment vertical="center" wrapText="1"/>
    </xf>
    <xf numFmtId="0" fontId="8" fillId="2" borderId="0" xfId="0" applyFont="1" applyFill="1" applyBorder="1" applyAlignment="1" applyProtection="1">
      <alignment vertical="center" wrapText="1"/>
    </xf>
    <xf numFmtId="0" fontId="0" fillId="2" borderId="0" xfId="0" applyFill="1" applyBorder="1" applyAlignment="1" applyProtection="1">
      <alignment vertical="center" wrapText="1"/>
    </xf>
    <xf numFmtId="4" fontId="9" fillId="2" borderId="0" xfId="0" applyNumberFormat="1" applyFont="1" applyFill="1" applyBorder="1" applyAlignment="1" applyProtection="1">
      <alignment horizontal="center" vertical="center" wrapText="1"/>
    </xf>
    <xf numFmtId="0" fontId="10" fillId="2" borderId="0" xfId="0" applyFont="1" applyFill="1" applyBorder="1" applyAlignment="1" applyProtection="1">
      <alignment horizontal="center" vertical="center" wrapText="1"/>
    </xf>
    <xf numFmtId="0" fontId="9" fillId="2" borderId="0" xfId="0" applyFont="1" applyFill="1" applyBorder="1" applyAlignment="1" applyProtection="1">
      <alignment vertical="center" wrapText="1"/>
    </xf>
    <xf numFmtId="0" fontId="0" fillId="0" borderId="0" xfId="0" applyBorder="1" applyAlignment="1" applyProtection="1">
      <alignment vertical="center" wrapText="1"/>
    </xf>
    <xf numFmtId="0" fontId="0" fillId="0" borderId="0" xfId="0" applyAlignment="1" applyProtection="1">
      <alignment vertical="center" wrapText="1"/>
    </xf>
    <xf numFmtId="0" fontId="0" fillId="2" borderId="0" xfId="0" applyFill="1" applyAlignment="1" applyProtection="1">
      <alignment vertical="center" wrapText="1"/>
    </xf>
    <xf numFmtId="0" fontId="11" fillId="0" borderId="26" xfId="0" applyFont="1" applyBorder="1" applyAlignment="1" applyProtection="1">
      <alignment horizontal="center" vertical="center" wrapText="1"/>
    </xf>
    <xf numFmtId="0" fontId="15" fillId="0" borderId="28" xfId="0" quotePrefix="1" applyFont="1" applyBorder="1" applyAlignment="1" applyProtection="1">
      <alignment horizontal="center" vertical="center" wrapText="1"/>
    </xf>
    <xf numFmtId="3" fontId="4" fillId="0" borderId="7" xfId="0" applyNumberFormat="1" applyFont="1" applyBorder="1" applyAlignment="1" applyProtection="1">
      <alignment horizontal="center" vertical="center"/>
    </xf>
    <xf numFmtId="165" fontId="4" fillId="0" borderId="5" xfId="0" applyNumberFormat="1" applyFont="1" applyBorder="1" applyAlignment="1" applyProtection="1">
      <alignment vertical="center"/>
    </xf>
    <xf numFmtId="10" fontId="4" fillId="0" borderId="6" xfId="1" applyNumberFormat="1" applyFont="1" applyBorder="1" applyAlignment="1" applyProtection="1">
      <alignment horizontal="center" vertical="center"/>
    </xf>
    <xf numFmtId="3" fontId="4" fillId="0" borderId="3" xfId="0" applyNumberFormat="1" applyFont="1" applyBorder="1" applyAlignment="1" applyProtection="1">
      <alignment horizontal="center" vertical="center"/>
    </xf>
    <xf numFmtId="165" fontId="4" fillId="0" borderId="1" xfId="0" applyNumberFormat="1" applyFont="1" applyBorder="1" applyAlignment="1" applyProtection="1">
      <alignment vertical="center"/>
    </xf>
    <xf numFmtId="0" fontId="0" fillId="0" borderId="0" xfId="0" applyAlignment="1" applyProtection="1">
      <alignment horizontal="center" vertical="center"/>
    </xf>
    <xf numFmtId="164" fontId="0" fillId="2" borderId="0" xfId="0" applyNumberFormat="1" applyFill="1" applyAlignment="1" applyProtection="1">
      <alignment vertical="center"/>
    </xf>
    <xf numFmtId="0" fontId="3" fillId="2" borderId="17" xfId="0" applyFont="1" applyFill="1" applyBorder="1" applyAlignment="1" applyProtection="1">
      <alignment vertical="center"/>
    </xf>
    <xf numFmtId="0" fontId="0" fillId="2" borderId="0" xfId="0" applyFill="1" applyBorder="1" applyAlignment="1" applyProtection="1">
      <alignment vertical="center"/>
    </xf>
    <xf numFmtId="10" fontId="26" fillId="0" borderId="1" xfId="1" applyNumberFormat="1" applyFont="1" applyBorder="1" applyAlignment="1" applyProtection="1">
      <alignment horizontal="center" vertical="center"/>
    </xf>
    <xf numFmtId="10" fontId="26" fillId="0" borderId="6" xfId="0" applyNumberFormat="1" applyFont="1" applyBorder="1" applyAlignment="1" applyProtection="1">
      <alignment horizontal="center" vertical="center"/>
    </xf>
    <xf numFmtId="3" fontId="26" fillId="0" borderId="8" xfId="0" applyNumberFormat="1" applyFont="1" applyBorder="1" applyAlignment="1" applyProtection="1">
      <alignment horizontal="center" vertical="center"/>
      <protection locked="0"/>
    </xf>
    <xf numFmtId="165" fontId="26" fillId="0" borderId="1" xfId="0" applyNumberFormat="1" applyFont="1" applyBorder="1" applyAlignment="1" applyProtection="1">
      <alignment horizontal="right" vertical="center"/>
      <protection locked="0"/>
    </xf>
    <xf numFmtId="165" fontId="26" fillId="0" borderId="2" xfId="0" applyNumberFormat="1" applyFont="1" applyFill="1" applyBorder="1" applyAlignment="1" applyProtection="1">
      <alignment horizontal="right" vertical="center"/>
      <protection locked="0"/>
    </xf>
    <xf numFmtId="3" fontId="26" fillId="0" borderId="8" xfId="0" quotePrefix="1" applyNumberFormat="1" applyFont="1" applyBorder="1" applyAlignment="1" applyProtection="1">
      <alignment horizontal="center" vertical="center"/>
      <protection locked="0"/>
    </xf>
    <xf numFmtId="0" fontId="4" fillId="2" borderId="43" xfId="0" applyFont="1" applyFill="1" applyBorder="1" applyAlignment="1" applyProtection="1">
      <alignment vertical="center"/>
    </xf>
    <xf numFmtId="0" fontId="11" fillId="2" borderId="0" xfId="0" applyFont="1" applyFill="1" applyBorder="1" applyAlignment="1" applyProtection="1">
      <alignment vertical="center" wrapText="1"/>
    </xf>
    <xf numFmtId="0" fontId="25" fillId="2" borderId="0" xfId="0" applyFont="1" applyFill="1" applyAlignment="1" applyProtection="1">
      <alignment vertical="center"/>
    </xf>
    <xf numFmtId="0" fontId="2" fillId="2" borderId="0" xfId="0" applyFont="1" applyFill="1" applyAlignment="1" applyProtection="1">
      <alignment horizontal="left" vertical="center"/>
    </xf>
    <xf numFmtId="0" fontId="0" fillId="2" borderId="0" xfId="0" applyFill="1" applyAlignment="1" applyProtection="1">
      <alignment horizontal="left" vertical="center"/>
    </xf>
    <xf numFmtId="0" fontId="26" fillId="2" borderId="35" xfId="0" applyFont="1" applyFill="1" applyBorder="1" applyAlignment="1" applyProtection="1">
      <alignment vertical="center"/>
    </xf>
    <xf numFmtId="165" fontId="26" fillId="0" borderId="1" xfId="0" applyNumberFormat="1" applyFont="1" applyBorder="1" applyAlignment="1" applyProtection="1">
      <alignment horizontal="right" vertical="center"/>
    </xf>
    <xf numFmtId="165" fontId="26" fillId="0" borderId="2" xfId="0" applyNumberFormat="1" applyFont="1" applyFill="1" applyBorder="1" applyAlignment="1" applyProtection="1">
      <alignment horizontal="right" vertical="center"/>
    </xf>
    <xf numFmtId="0" fontId="26" fillId="0" borderId="0" xfId="0" applyFont="1" applyAlignment="1" applyProtection="1">
      <alignment vertical="center"/>
    </xf>
    <xf numFmtId="0" fontId="26" fillId="2" borderId="9" xfId="0" applyFont="1" applyFill="1" applyBorder="1" applyAlignment="1" applyProtection="1">
      <alignment vertical="center"/>
    </xf>
    <xf numFmtId="3" fontId="26" fillId="0" borderId="8" xfId="0" applyNumberFormat="1" applyFont="1" applyBorder="1" applyAlignment="1" applyProtection="1">
      <alignment horizontal="center" vertical="center"/>
    </xf>
    <xf numFmtId="0" fontId="3" fillId="2" borderId="16" xfId="0" applyFont="1" applyFill="1" applyBorder="1" applyAlignment="1" applyProtection="1">
      <alignment vertical="center"/>
    </xf>
    <xf numFmtId="3" fontId="3" fillId="0" borderId="23" xfId="0" applyNumberFormat="1" applyFont="1" applyBorder="1" applyAlignment="1" applyProtection="1">
      <alignment horizontal="center" vertical="center"/>
    </xf>
    <xf numFmtId="165" fontId="3" fillId="0" borderId="18" xfId="0" applyNumberFormat="1" applyFont="1" applyBorder="1" applyAlignment="1" applyProtection="1">
      <alignment vertical="center"/>
    </xf>
    <xf numFmtId="165" fontId="3" fillId="0" borderId="36" xfId="1" applyNumberFormat="1" applyFont="1" applyBorder="1" applyAlignment="1" applyProtection="1">
      <alignment vertical="center"/>
    </xf>
    <xf numFmtId="10" fontId="3" fillId="0" borderId="39" xfId="1" applyNumberFormat="1" applyFont="1" applyBorder="1" applyAlignment="1" applyProtection="1">
      <alignment horizontal="center" vertical="center"/>
    </xf>
    <xf numFmtId="0" fontId="2" fillId="3" borderId="10" xfId="0" applyFont="1" applyFill="1" applyBorder="1" applyAlignment="1" applyProtection="1">
      <alignment horizontal="center" vertical="center" wrapText="1"/>
    </xf>
    <xf numFmtId="0" fontId="2" fillId="3" borderId="13" xfId="0" applyFont="1" applyFill="1" applyBorder="1" applyAlignment="1" applyProtection="1">
      <alignment horizontal="center" vertical="center" wrapText="1"/>
    </xf>
    <xf numFmtId="0" fontId="2" fillId="3" borderId="16" xfId="0" applyFont="1" applyFill="1" applyBorder="1" applyAlignment="1" applyProtection="1">
      <alignment horizontal="center" vertical="center" wrapText="1"/>
    </xf>
    <xf numFmtId="0" fontId="3" fillId="7" borderId="29" xfId="0" applyFont="1" applyFill="1" applyBorder="1" applyAlignment="1" applyProtection="1">
      <alignment horizontal="center" vertical="center"/>
    </xf>
    <xf numFmtId="0" fontId="3" fillId="7" borderId="30" xfId="0" applyFont="1" applyFill="1" applyBorder="1" applyAlignment="1" applyProtection="1">
      <alignment horizontal="center" vertical="center"/>
    </xf>
    <xf numFmtId="0" fontId="13" fillId="3" borderId="19" xfId="0" applyFont="1" applyFill="1" applyBorder="1" applyAlignment="1" applyProtection="1">
      <alignment horizontal="center" vertical="center"/>
    </xf>
    <xf numFmtId="0" fontId="13" fillId="3" borderId="11" xfId="0" applyFont="1" applyFill="1" applyBorder="1" applyAlignment="1" applyProtection="1">
      <alignment horizontal="center" vertical="center"/>
    </xf>
    <xf numFmtId="0" fontId="13" fillId="3" borderId="12" xfId="0" applyFont="1" applyFill="1" applyBorder="1" applyAlignment="1" applyProtection="1">
      <alignment horizontal="center" vertical="center"/>
    </xf>
    <xf numFmtId="0" fontId="13" fillId="3" borderId="17" xfId="0" applyFont="1" applyFill="1" applyBorder="1" applyAlignment="1" applyProtection="1">
      <alignment horizontal="center" vertical="center"/>
    </xf>
    <xf numFmtId="0" fontId="13" fillId="3" borderId="14" xfId="0" applyFont="1" applyFill="1" applyBorder="1" applyAlignment="1" applyProtection="1">
      <alignment horizontal="center" vertical="center"/>
    </xf>
    <xf numFmtId="0" fontId="13" fillId="3" borderId="15" xfId="0" applyFont="1" applyFill="1" applyBorder="1" applyAlignment="1" applyProtection="1">
      <alignment horizontal="center" vertical="center"/>
    </xf>
    <xf numFmtId="0" fontId="2" fillId="3" borderId="19" xfId="0" applyFont="1" applyFill="1" applyBorder="1" applyAlignment="1" applyProtection="1">
      <alignment horizontal="center" vertical="center" wrapText="1"/>
    </xf>
    <xf numFmtId="0" fontId="2" fillId="3" borderId="12" xfId="0" applyFont="1" applyFill="1" applyBorder="1" applyAlignment="1" applyProtection="1">
      <alignment horizontal="center" vertical="center" wrapText="1"/>
    </xf>
    <xf numFmtId="0" fontId="2" fillId="3" borderId="20" xfId="0" applyFont="1" applyFill="1" applyBorder="1" applyAlignment="1" applyProtection="1">
      <alignment horizontal="center" vertical="center" wrapText="1"/>
    </xf>
    <xf numFmtId="0" fontId="2" fillId="3" borderId="21" xfId="0" applyFont="1" applyFill="1" applyBorder="1" applyAlignment="1" applyProtection="1">
      <alignment horizontal="center" vertical="center" wrapText="1"/>
    </xf>
    <xf numFmtId="0" fontId="2" fillId="3" borderId="17" xfId="0" applyFont="1" applyFill="1" applyBorder="1" applyAlignment="1" applyProtection="1">
      <alignment horizontal="center" vertical="center" wrapText="1"/>
    </xf>
    <xf numFmtId="0" fontId="2" fillId="3" borderId="15" xfId="0" applyFont="1" applyFill="1" applyBorder="1" applyAlignment="1" applyProtection="1">
      <alignment horizontal="center" vertical="center" wrapText="1"/>
    </xf>
    <xf numFmtId="0" fontId="1" fillId="2" borderId="10" xfId="0" applyFont="1" applyFill="1" applyBorder="1" applyAlignment="1" applyProtection="1">
      <alignment horizontal="left" vertical="center" wrapText="1"/>
    </xf>
    <xf numFmtId="0" fontId="1" fillId="2" borderId="16" xfId="0" applyFont="1" applyFill="1" applyBorder="1" applyAlignment="1" applyProtection="1">
      <alignment horizontal="left" vertical="center" wrapText="1"/>
    </xf>
    <xf numFmtId="0" fontId="11" fillId="2" borderId="0" xfId="0" applyFont="1" applyFill="1" applyBorder="1" applyAlignment="1" applyProtection="1">
      <alignment vertical="center" wrapText="1"/>
    </xf>
    <xf numFmtId="0" fontId="13" fillId="3" borderId="20" xfId="0" applyFont="1" applyFill="1" applyBorder="1" applyAlignment="1" applyProtection="1">
      <alignment horizontal="center" vertical="center"/>
    </xf>
    <xf numFmtId="0" fontId="13" fillId="3" borderId="0" xfId="0" applyFont="1" applyFill="1" applyBorder="1" applyAlignment="1" applyProtection="1">
      <alignment horizontal="center" vertical="center"/>
    </xf>
    <xf numFmtId="0" fontId="13" fillId="3" borderId="21" xfId="0" applyFont="1" applyFill="1" applyBorder="1" applyAlignment="1" applyProtection="1">
      <alignment horizontal="center" vertical="center"/>
    </xf>
    <xf numFmtId="0" fontId="11" fillId="2" borderId="0" xfId="0" applyFont="1" applyFill="1" applyBorder="1" applyAlignment="1" applyProtection="1">
      <alignment horizontal="left" vertical="center" wrapText="1"/>
    </xf>
    <xf numFmtId="0" fontId="2" fillId="2" borderId="26" xfId="0" applyFont="1" applyFill="1" applyBorder="1" applyAlignment="1" applyProtection="1">
      <alignment horizontal="center" vertical="center"/>
    </xf>
    <xf numFmtId="0" fontId="2" fillId="2" borderId="27" xfId="0" applyFont="1" applyFill="1" applyBorder="1" applyAlignment="1" applyProtection="1">
      <alignment horizontal="center" vertical="center"/>
    </xf>
    <xf numFmtId="0" fontId="2" fillId="2" borderId="28" xfId="0" applyFont="1" applyFill="1" applyBorder="1" applyAlignment="1" applyProtection="1">
      <alignment horizontal="center" vertical="center"/>
    </xf>
    <xf numFmtId="0" fontId="3" fillId="5" borderId="29" xfId="0" applyFont="1" applyFill="1" applyBorder="1" applyAlignment="1" applyProtection="1">
      <alignment horizontal="center" vertical="center"/>
    </xf>
    <xf numFmtId="0" fontId="3" fillId="5" borderId="30" xfId="0" applyFont="1" applyFill="1" applyBorder="1" applyAlignment="1" applyProtection="1">
      <alignment horizontal="center" vertical="center"/>
    </xf>
    <xf numFmtId="0" fontId="3" fillId="5" borderId="42" xfId="0" applyFont="1" applyFill="1" applyBorder="1" applyAlignment="1" applyProtection="1">
      <alignment horizontal="center" vertical="center"/>
    </xf>
    <xf numFmtId="0" fontId="3" fillId="6" borderId="29" xfId="0" applyFont="1" applyFill="1" applyBorder="1" applyAlignment="1" applyProtection="1">
      <alignment horizontal="center" vertical="center"/>
    </xf>
    <xf numFmtId="0" fontId="3" fillId="6" borderId="30" xfId="0" applyFont="1" applyFill="1" applyBorder="1" applyAlignment="1" applyProtection="1">
      <alignment horizontal="center" vertical="center"/>
    </xf>
    <xf numFmtId="0" fontId="3" fillId="6" borderId="42" xfId="0" applyFont="1" applyFill="1" applyBorder="1" applyAlignment="1" applyProtection="1">
      <alignment horizontal="center" vertical="center"/>
    </xf>
    <xf numFmtId="0" fontId="3" fillId="8" borderId="29" xfId="0" applyFont="1" applyFill="1" applyBorder="1" applyAlignment="1" applyProtection="1">
      <alignment horizontal="center" vertical="center"/>
    </xf>
    <xf numFmtId="0" fontId="3" fillId="8" borderId="30" xfId="0" applyFont="1" applyFill="1" applyBorder="1" applyAlignment="1" applyProtection="1">
      <alignment horizontal="center" vertical="center"/>
    </xf>
    <xf numFmtId="0" fontId="3" fillId="8" borderId="42" xfId="0" applyFont="1" applyFill="1" applyBorder="1" applyAlignment="1" applyProtection="1">
      <alignment horizontal="center" vertical="center"/>
    </xf>
    <xf numFmtId="0" fontId="3" fillId="3" borderId="29" xfId="0" applyFont="1" applyFill="1" applyBorder="1" applyAlignment="1" applyProtection="1">
      <alignment horizontal="center" vertical="center"/>
    </xf>
    <xf numFmtId="0" fontId="3" fillId="3" borderId="30" xfId="0" applyFont="1" applyFill="1" applyBorder="1" applyAlignment="1" applyProtection="1">
      <alignment horizontal="center" vertical="center"/>
    </xf>
    <xf numFmtId="0" fontId="3" fillId="3" borderId="42" xfId="0" applyFont="1" applyFill="1" applyBorder="1" applyAlignment="1" applyProtection="1">
      <alignment horizontal="center" vertical="center"/>
    </xf>
    <xf numFmtId="0" fontId="3" fillId="4" borderId="26" xfId="0" applyFont="1" applyFill="1" applyBorder="1" applyAlignment="1" applyProtection="1">
      <alignment horizontal="center" vertical="center"/>
    </xf>
    <xf numFmtId="0" fontId="3" fillId="4" borderId="27" xfId="0" applyFont="1" applyFill="1" applyBorder="1" applyAlignment="1" applyProtection="1">
      <alignment horizontal="center" vertical="center"/>
    </xf>
    <xf numFmtId="0" fontId="3" fillId="4" borderId="28" xfId="0" applyFont="1" applyFill="1" applyBorder="1" applyAlignment="1" applyProtection="1">
      <alignment horizontal="center" vertical="center"/>
    </xf>
    <xf numFmtId="0" fontId="4" fillId="2" borderId="9" xfId="0" applyFont="1" applyFill="1" applyBorder="1" applyAlignment="1" applyProtection="1">
      <alignment horizontal="left" vertical="center" wrapText="1"/>
    </xf>
    <xf numFmtId="0" fontId="4" fillId="2" borderId="3" xfId="0" applyFont="1" applyFill="1" applyBorder="1" applyAlignment="1" applyProtection="1">
      <alignment horizontal="left" vertical="center" wrapText="1"/>
    </xf>
    <xf numFmtId="0" fontId="3" fillId="2" borderId="22" xfId="0" applyFont="1" applyFill="1" applyBorder="1" applyAlignment="1" applyProtection="1">
      <alignment horizontal="left" vertical="center" wrapText="1"/>
    </xf>
    <xf numFmtId="0" fontId="3" fillId="2" borderId="23" xfId="0" applyFont="1" applyFill="1" applyBorder="1" applyAlignment="1" applyProtection="1">
      <alignment horizontal="left" vertical="center" wrapText="1"/>
    </xf>
    <xf numFmtId="0" fontId="4" fillId="2" borderId="24" xfId="0" applyFont="1" applyFill="1" applyBorder="1" applyAlignment="1" applyProtection="1">
      <alignment horizontal="left" vertical="center" wrapText="1"/>
    </xf>
    <xf numFmtId="0" fontId="4" fillId="2" borderId="25" xfId="0" applyFont="1" applyFill="1" applyBorder="1" applyAlignment="1" applyProtection="1">
      <alignment horizontal="left" vertical="center" wrapText="1"/>
    </xf>
    <xf numFmtId="0" fontId="23" fillId="9" borderId="10" xfId="0" applyFont="1" applyFill="1" applyBorder="1" applyAlignment="1" applyProtection="1">
      <alignment horizontal="center" vertical="center" wrapText="1"/>
    </xf>
    <xf numFmtId="0" fontId="23" fillId="9" borderId="13" xfId="0" applyFont="1" applyFill="1" applyBorder="1" applyAlignment="1" applyProtection="1">
      <alignment horizontal="center" vertical="center" wrapText="1"/>
    </xf>
    <xf numFmtId="0" fontId="23" fillId="9" borderId="16" xfId="0" applyFont="1" applyFill="1" applyBorder="1" applyAlignment="1" applyProtection="1">
      <alignment horizontal="center" vertical="center" wrapText="1"/>
    </xf>
    <xf numFmtId="0" fontId="24" fillId="9" borderId="19" xfId="0" applyFont="1" applyFill="1" applyBorder="1" applyAlignment="1" applyProtection="1">
      <alignment horizontal="center" vertical="center"/>
    </xf>
    <xf numFmtId="0" fontId="24" fillId="9" borderId="11" xfId="0" applyFont="1" applyFill="1" applyBorder="1" applyAlignment="1" applyProtection="1">
      <alignment horizontal="center" vertical="center"/>
    </xf>
    <xf numFmtId="0" fontId="24" fillId="9" borderId="12" xfId="0" applyFont="1" applyFill="1" applyBorder="1" applyAlignment="1" applyProtection="1">
      <alignment horizontal="center" vertical="center"/>
    </xf>
    <xf numFmtId="0" fontId="24" fillId="9" borderId="20" xfId="0" applyFont="1" applyFill="1" applyBorder="1" applyAlignment="1" applyProtection="1">
      <alignment horizontal="center" vertical="center"/>
    </xf>
    <xf numFmtId="0" fontId="24" fillId="9" borderId="0" xfId="0" applyFont="1" applyFill="1" applyBorder="1" applyAlignment="1" applyProtection="1">
      <alignment horizontal="center" vertical="center"/>
    </xf>
    <xf numFmtId="0" fontId="24" fillId="9" borderId="21" xfId="0" applyFont="1" applyFill="1" applyBorder="1" applyAlignment="1" applyProtection="1">
      <alignment horizontal="center" vertical="center"/>
    </xf>
    <xf numFmtId="0" fontId="23" fillId="9" borderId="19" xfId="0" applyFont="1" applyFill="1" applyBorder="1" applyAlignment="1" applyProtection="1">
      <alignment horizontal="center" vertical="center" wrapText="1"/>
    </xf>
    <xf numFmtId="0" fontId="23" fillId="9" borderId="12" xfId="0" applyFont="1" applyFill="1" applyBorder="1" applyAlignment="1" applyProtection="1">
      <alignment horizontal="center" vertical="center" wrapText="1"/>
    </xf>
    <xf numFmtId="0" fontId="23" fillId="9" borderId="20" xfId="0" applyFont="1" applyFill="1" applyBorder="1" applyAlignment="1" applyProtection="1">
      <alignment horizontal="center" vertical="center" wrapText="1"/>
    </xf>
    <xf numFmtId="0" fontId="23" fillId="9" borderId="21" xfId="0" applyFont="1" applyFill="1" applyBorder="1" applyAlignment="1" applyProtection="1">
      <alignment horizontal="center" vertical="center" wrapText="1"/>
    </xf>
    <xf numFmtId="0" fontId="23" fillId="9" borderId="17" xfId="0" applyFont="1" applyFill="1" applyBorder="1" applyAlignment="1" applyProtection="1">
      <alignment horizontal="center" vertical="center" wrapText="1"/>
    </xf>
    <xf numFmtId="0" fontId="23" fillId="9" borderId="15" xfId="0" applyFont="1" applyFill="1" applyBorder="1" applyAlignment="1" applyProtection="1">
      <alignment horizontal="center" vertical="center" wrapText="1"/>
    </xf>
    <xf numFmtId="0" fontId="24" fillId="9" borderId="17" xfId="0" applyFont="1" applyFill="1" applyBorder="1" applyAlignment="1" applyProtection="1">
      <alignment horizontal="center" vertical="center"/>
    </xf>
    <xf numFmtId="0" fontId="24" fillId="9" borderId="14" xfId="0" applyFont="1" applyFill="1" applyBorder="1" applyAlignment="1" applyProtection="1">
      <alignment horizontal="center" vertical="center"/>
    </xf>
    <xf numFmtId="0" fontId="24" fillId="9" borderId="15" xfId="0" applyFont="1" applyFill="1" applyBorder="1" applyAlignment="1" applyProtection="1">
      <alignment horizontal="center" vertical="center"/>
    </xf>
    <xf numFmtId="0" fontId="23" fillId="9" borderId="26" xfId="0" applyFont="1" applyFill="1" applyBorder="1" applyAlignment="1" applyProtection="1">
      <alignment horizontal="center" vertical="center"/>
    </xf>
    <xf numFmtId="0" fontId="23" fillId="9" borderId="27" xfId="0" applyFont="1" applyFill="1" applyBorder="1" applyAlignment="1" applyProtection="1">
      <alignment horizontal="center" vertical="center"/>
    </xf>
    <xf numFmtId="0" fontId="23" fillId="9" borderId="28" xfId="0" applyFont="1" applyFill="1" applyBorder="1" applyAlignment="1" applyProtection="1">
      <alignment horizontal="center" vertical="center"/>
    </xf>
    <xf numFmtId="0" fontId="23" fillId="9" borderId="10" xfId="0" applyFont="1" applyFill="1" applyBorder="1" applyAlignment="1" applyProtection="1">
      <alignment horizontal="left" vertical="center" wrapText="1"/>
    </xf>
    <xf numFmtId="0" fontId="23" fillId="9" borderId="16" xfId="0" applyFont="1" applyFill="1" applyBorder="1" applyAlignment="1" applyProtection="1">
      <alignment horizontal="left" vertical="center" wrapText="1"/>
    </xf>
  </cellXfs>
  <cellStyles count="2">
    <cellStyle name="Normal" xfId="0" builtinId="0"/>
    <cellStyle name="Percentatge" xfId="1" builtinId="5"/>
  </cellStyles>
  <dxfs count="0"/>
  <tableStyles count="0" defaultTableStyle="TableStyleMedium2" defaultPivotStyle="PivotStyleLight16"/>
  <colors>
    <mruColors>
      <color rgb="FFFFCC99"/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Nombre Total Contractes  (per</a:t>
            </a:r>
            <a:r>
              <a:rPr lang="en-US" sz="1400" baseline="0"/>
              <a:t> procediment)</a:t>
            </a:r>
            <a:endParaRPr lang="en-US" sz="1400"/>
          </a:p>
        </c:rich>
      </c:tx>
      <c:overlay val="0"/>
    </c:title>
    <c:autoTitleDeleted val="0"/>
    <c:view3D>
      <c:rotX val="30"/>
      <c:rotY val="33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774580243920077"/>
          <c:y val="0.17870385374777717"/>
          <c:w val="0.49879503311680856"/>
          <c:h val="0.67523768758075731"/>
        </c:manualLayout>
      </c:layout>
      <c:pie3DChart>
        <c:varyColors val="1"/>
        <c:ser>
          <c:idx val="0"/>
          <c:order val="0"/>
          <c:tx>
            <c:strRef>
              <c:f>'2019 - CONTRACTACIÓ ANUAL'!$B$31</c:f>
              <c:strCache>
                <c:ptCount val="1"/>
                <c:pt idx="0">
                  <c:v>Nombre Total Contractes</c:v>
                </c:pt>
              </c:strCache>
            </c:strRef>
          </c:tx>
          <c:dLbls>
            <c:dLbl>
              <c:idx val="0"/>
              <c:layout>
                <c:manualLayout>
                  <c:x val="-9.7194706415344764E-2"/>
                  <c:y val="5.0012206875082621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1"/>
              <c:layout>
                <c:manualLayout>
                  <c:x val="-0.17900789953929988"/>
                  <c:y val="-4.6584686928302435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2"/>
              <c:layout>
                <c:manualLayout>
                  <c:x val="-0.11998060210058832"/>
                  <c:y val="-6.889341745593798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3"/>
              <c:layout>
                <c:manualLayout>
                  <c:x val="7.9966138754535745E-2"/>
                  <c:y val="-1.547714489187587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4"/>
              <c:layout>
                <c:manualLayout>
                  <c:x val="3.6767527235756797E-2"/>
                  <c:y val="-6.584596309579145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5"/>
              <c:layout>
                <c:manualLayout>
                  <c:x val="-4.8777209169761394E-2"/>
                  <c:y val="-9.468270653606199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6"/>
              <c:layout>
                <c:manualLayout>
                  <c:x val="0.12926811215048686"/>
                  <c:y val="-2.297504466970008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7"/>
              <c:layout>
                <c:manualLayout>
                  <c:x val="1.5126958400864476E-2"/>
                  <c:y val="-3.0463882575192218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8"/>
              <c:layout>
                <c:manualLayout>
                  <c:x val="-4.3219881145326851E-3"/>
                  <c:y val="3.7233634258568266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9"/>
              <c:layout>
                <c:manualLayout>
                  <c:x val="-0.13398214202155037"/>
                  <c:y val="0.10831602693401678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numFmt formatCode="0.00%" sourceLinked="0"/>
            <c:dLblPos val="outEnd"/>
            <c:showLegendKey val="0"/>
            <c:showVal val="1"/>
            <c:showCatName val="0"/>
            <c:showSerName val="0"/>
            <c:showPercent val="1"/>
            <c:showBubbleSize val="0"/>
            <c:separator>
</c:separator>
            <c:showLeaderLines val="1"/>
          </c:dLbls>
          <c:cat>
            <c:strRef>
              <c:f>'2019 - CONTRACTACIÓ ANUAL'!$A$32:$A$41</c:f>
              <c:strCache>
                <c:ptCount val="10"/>
                <c:pt idx="0">
                  <c:v>Obert</c:v>
                </c:pt>
                <c:pt idx="1">
                  <c:v>Obert simplificat</c:v>
                </c:pt>
                <c:pt idx="2">
                  <c:v>Obert simplificat abreujat</c:v>
                </c:pt>
                <c:pt idx="3">
                  <c:v>Restringit</c:v>
                </c:pt>
                <c:pt idx="4">
                  <c:v>Licitació amb negociació</c:v>
                </c:pt>
                <c:pt idx="5">
                  <c:v>Negociat sense publicitat</c:v>
                </c:pt>
                <c:pt idx="6">
                  <c:v>Basat en acord marc</c:v>
                </c:pt>
                <c:pt idx="7">
                  <c:v>Menor</c:v>
                </c:pt>
                <c:pt idx="8">
                  <c:v>* Menors derivats Autorització Genèrica de despesa</c:v>
                </c:pt>
                <c:pt idx="9">
                  <c:v>Designació de formadors</c:v>
                </c:pt>
              </c:strCache>
            </c:strRef>
          </c:cat>
          <c:val>
            <c:numRef>
              <c:f>'2019 - CONTRACTACIÓ ANUAL'!$B$32:$B$41</c:f>
              <c:numCache>
                <c:formatCode>#,##0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9</c:v>
                </c:pt>
                <c:pt idx="7">
                  <c:v>172</c:v>
                </c:pt>
                <c:pt idx="8">
                  <c:v>0</c:v>
                </c:pt>
                <c:pt idx="9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0090038583102554"/>
          <c:y val="0.11440238239450838"/>
          <c:w val="0.29909961416897446"/>
          <c:h val="0.88559775652401262"/>
        </c:manualLayout>
      </c:layout>
      <c:overlay val="0"/>
      <c:txPr>
        <a:bodyPr/>
        <a:lstStyle/>
        <a:p>
          <a:pPr rtl="0">
            <a:defRPr sz="800"/>
          </a:pPr>
          <a:endParaRPr lang="ca-E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Total Import €  (per procediment)</a:t>
            </a:r>
          </a:p>
        </c:rich>
      </c:tx>
      <c:layout>
        <c:manualLayout>
          <c:xMode val="edge"/>
          <c:yMode val="edge"/>
          <c:x val="0.27496159100560197"/>
          <c:y val="1.4497526573566672E-2"/>
        </c:manualLayout>
      </c:layout>
      <c:overlay val="1"/>
    </c:title>
    <c:autoTitleDeleted val="0"/>
    <c:view3D>
      <c:rotX val="30"/>
      <c:rotY val="28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864562732568294"/>
          <c:y val="0.11502445466985553"/>
          <c:w val="0.49271433905528828"/>
          <c:h val="0.77073108199815965"/>
        </c:manualLayout>
      </c:layout>
      <c:pie3DChart>
        <c:varyColors val="1"/>
        <c:ser>
          <c:idx val="2"/>
          <c:order val="0"/>
          <c:tx>
            <c:strRef>
              <c:f>'2019 - CONTRACTACIÓ ANUAL'!$E$31</c:f>
              <c:strCache>
                <c:ptCount val="1"/>
                <c:pt idx="0">
                  <c:v>Total preu              (amb iva)</c:v>
                </c:pt>
              </c:strCache>
            </c:strRef>
          </c:tx>
          <c:dLbls>
            <c:dLbl>
              <c:idx val="0"/>
              <c:layout>
                <c:manualLayout>
                  <c:x val="-0.14179080474143055"/>
                  <c:y val="-0.10138213881982955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1"/>
              <c:layout>
                <c:manualLayout>
                  <c:x val="0.14196662610547908"/>
                  <c:y val="3.7420711468406759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2"/>
              <c:layout>
                <c:manualLayout>
                  <c:x val="0.17163526156183581"/>
                  <c:y val="0.12236187963663309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3"/>
              <c:layout>
                <c:manualLayout>
                  <c:x val="1.5851389205616309E-2"/>
                  <c:y val="5.4648034397871435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4"/>
              <c:layout>
                <c:manualLayout>
                  <c:x val="-8.514885907655656E-2"/>
                  <c:y val="0.11892384347981576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5"/>
              <c:layout>
                <c:manualLayout>
                  <c:x val="-3.1535449959938747E-2"/>
                  <c:y val="1.155226841673381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6"/>
              <c:layout>
                <c:manualLayout>
                  <c:x val="-8.7301722109726254E-2"/>
                  <c:y val="-3.652187155025743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7"/>
              <c:layout>
                <c:manualLayout>
                  <c:x val="-2.0002797240200897E-2"/>
                  <c:y val="-2.9236705035387178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8"/>
              <c:layout>
                <c:manualLayout>
                  <c:x val="-1.6140148239274624E-2"/>
                  <c:y val="-1.5146036283100615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9"/>
              <c:layout>
                <c:manualLayout>
                  <c:x val="-6.5122570801076831E-3"/>
                  <c:y val="-0.10438985669233808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numFmt formatCode="0.00%" sourceLinked="0"/>
            <c:dLblPos val="outEnd"/>
            <c:showLegendKey val="0"/>
            <c:showVal val="1"/>
            <c:showCatName val="0"/>
            <c:showSerName val="0"/>
            <c:showPercent val="1"/>
            <c:showBubbleSize val="0"/>
            <c:separator>
</c:separator>
            <c:showLeaderLines val="1"/>
          </c:dLbls>
          <c:cat>
            <c:strRef>
              <c:f>'2019 - CONTRACTACIÓ ANUAL'!$A$32:$A$41</c:f>
              <c:strCache>
                <c:ptCount val="10"/>
                <c:pt idx="0">
                  <c:v>Obert</c:v>
                </c:pt>
                <c:pt idx="1">
                  <c:v>Obert simplificat</c:v>
                </c:pt>
                <c:pt idx="2">
                  <c:v>Obert simplificat abreujat</c:v>
                </c:pt>
                <c:pt idx="3">
                  <c:v>Restringit</c:v>
                </c:pt>
                <c:pt idx="4">
                  <c:v>Licitació amb negociació</c:v>
                </c:pt>
                <c:pt idx="5">
                  <c:v>Negociat sense publicitat</c:v>
                </c:pt>
                <c:pt idx="6">
                  <c:v>Basat en acord marc</c:v>
                </c:pt>
                <c:pt idx="7">
                  <c:v>Menor</c:v>
                </c:pt>
                <c:pt idx="8">
                  <c:v>* Menors derivats Autorització Genèrica de despesa</c:v>
                </c:pt>
                <c:pt idx="9">
                  <c:v>Designació de formadors</c:v>
                </c:pt>
              </c:strCache>
            </c:strRef>
          </c:cat>
          <c:val>
            <c:numRef>
              <c:f>'2019 - CONTRACTACIÓ ANUAL'!$E$32:$E$41</c:f>
              <c:numCache>
                <c:formatCode>#,##0.00\ "€"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1174.42</c:v>
                </c:pt>
                <c:pt idx="7">
                  <c:v>134661.14000000001</c:v>
                </c:pt>
                <c:pt idx="8">
                  <c:v>1899.7</c:v>
                </c:pt>
                <c:pt idx="9">
                  <c:v>3050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0737325773315851"/>
          <c:y val="8.1662312634457876E-2"/>
          <c:w val="0.2874850967451183"/>
          <c:h val="0.91833768736554211"/>
        </c:manualLayout>
      </c:layout>
      <c:overlay val="0"/>
      <c:txPr>
        <a:bodyPr/>
        <a:lstStyle/>
        <a:p>
          <a:pPr>
            <a:defRPr sz="800"/>
          </a:pPr>
          <a:endParaRPr lang="ca-E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Nombre Total Contractes  (per</a:t>
            </a:r>
            <a:r>
              <a:rPr lang="en-US" sz="1400" baseline="0"/>
              <a:t> tipus contracte)</a:t>
            </a:r>
            <a:endParaRPr lang="en-US" sz="1400"/>
          </a:p>
        </c:rich>
      </c:tx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6686933698505077E-2"/>
          <c:y val="0.22619499570436416"/>
          <c:w val="0.52678041674566289"/>
          <c:h val="0.70896065902369199"/>
        </c:manualLayout>
      </c:layout>
      <c:pie3DChart>
        <c:varyColors val="1"/>
        <c:ser>
          <c:idx val="4"/>
          <c:order val="0"/>
          <c:tx>
            <c:strRef>
              <c:f>'2019 - CONTRACTACIÓ ANUAL'!$L$31</c:f>
              <c:strCache>
                <c:ptCount val="1"/>
                <c:pt idx="0">
                  <c:v>Nombre Total Contractes</c:v>
                </c:pt>
              </c:strCache>
            </c:strRef>
          </c:tx>
          <c:dLbls>
            <c:dLbl>
              <c:idx val="0"/>
              <c:layout>
                <c:manualLayout>
                  <c:x val="5.5817000997057928E-2"/>
                  <c:y val="-4.2414398309297526E-3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1"/>
              <c:layout>
                <c:manualLayout>
                  <c:x val="8.5305227938899858E-2"/>
                  <c:y val="-3.0047825991773951E-2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2"/>
              <c:layout>
                <c:manualLayout>
                  <c:x val="-5.6433171885421539E-2"/>
                  <c:y val="1.5548920324364559E-2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3"/>
              <c:layout>
                <c:manualLayout>
                  <c:x val="-7.3492188576253115E-2"/>
                  <c:y val="-6.784381505859311E-3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numFmt formatCode="0.00%" sourceLinked="0"/>
            <c:showLegendKey val="0"/>
            <c:showVal val="1"/>
            <c:showCatName val="0"/>
            <c:showSerName val="0"/>
            <c:showPercent val="1"/>
            <c:showBubbleSize val="0"/>
            <c:separator>
</c:separator>
            <c:showLeaderLines val="1"/>
          </c:dLbls>
          <c:cat>
            <c:strRef>
              <c:f>'2019 - CONTRACTACIÓ ANUAL'!$J$32:$K$37</c:f>
              <c:strCache>
                <c:ptCount val="6"/>
                <c:pt idx="0">
                  <c:v>Obres</c:v>
                </c:pt>
                <c:pt idx="1">
                  <c:v>Serveis</c:v>
                </c:pt>
                <c:pt idx="2">
                  <c:v>Subministraments</c:v>
                </c:pt>
                <c:pt idx="3">
                  <c:v>Concessions de Serveis</c:v>
                </c:pt>
                <c:pt idx="4">
                  <c:v>Privats de l'Administració</c:v>
                </c:pt>
                <c:pt idx="5">
                  <c:v>Administratius especials</c:v>
                </c:pt>
              </c:strCache>
            </c:strRef>
          </c:cat>
          <c:val>
            <c:numRef>
              <c:f>'2019 - CONTRACTACIÓ ANUAL'!$L$32:$L$37</c:f>
              <c:numCache>
                <c:formatCode>#,##0</c:formatCode>
                <c:ptCount val="6"/>
                <c:pt idx="0">
                  <c:v>0</c:v>
                </c:pt>
                <c:pt idx="1">
                  <c:v>178</c:v>
                </c:pt>
                <c:pt idx="2">
                  <c:v>6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68801152148457223"/>
          <c:y val="0.16146135043433901"/>
          <c:w val="0.3119885459887507"/>
          <c:h val="0.79847266035433995"/>
        </c:manualLayout>
      </c:layout>
      <c:overlay val="0"/>
      <c:txPr>
        <a:bodyPr/>
        <a:lstStyle/>
        <a:p>
          <a:pPr>
            <a:defRPr sz="800"/>
          </a:pPr>
          <a:endParaRPr lang="ca-E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400"/>
              <a:t>Total Import € </a:t>
            </a:r>
            <a:r>
              <a:rPr lang="en-US" sz="1400" b="1" i="0" baseline="0">
                <a:effectLst/>
              </a:rPr>
              <a:t>(per tipus contracte)</a:t>
            </a:r>
            <a:endParaRPr lang="ca-ES" sz="1400">
              <a:effectLst/>
            </a:endParaRP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rich>
      </c:tx>
      <c:layout>
        <c:manualLayout>
          <c:xMode val="edge"/>
          <c:yMode val="edge"/>
          <c:x val="0.26311401085644387"/>
          <c:y val="2.4195392079660628E-2"/>
        </c:manualLayout>
      </c:layout>
      <c:overlay val="1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515330138151814"/>
          <c:y val="0.17696205022912417"/>
          <c:w val="0.52427431663313484"/>
          <c:h val="0.7934526757427609"/>
        </c:manualLayout>
      </c:layout>
      <c:pie3DChart>
        <c:varyColors val="1"/>
        <c:ser>
          <c:idx val="4"/>
          <c:order val="0"/>
          <c:tx>
            <c:strRef>
              <c:f>'2019 - CONTRACTACIÓ ANUAL'!$O$31</c:f>
              <c:strCache>
                <c:ptCount val="1"/>
                <c:pt idx="0">
                  <c:v>Total preu              (amb iva)</c:v>
                </c:pt>
              </c:strCache>
            </c:strRef>
          </c:tx>
          <c:dLbls>
            <c:dLbl>
              <c:idx val="0"/>
              <c:layout>
                <c:manualLayout>
                  <c:x val="9.1716544119897436E-2"/>
                  <c:y val="4.0193405798450522E-2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1"/>
              <c:layout>
                <c:manualLayout>
                  <c:x val="3.9697283282457236E-3"/>
                  <c:y val="3.5217766044650177E-2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2"/>
              <c:layout>
                <c:manualLayout>
                  <c:x val="-3.9626587065165156E-2"/>
                  <c:y val="2.8897246733207965E-2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3"/>
              <c:layout>
                <c:manualLayout>
                  <c:x val="-3.8664432848079092E-2"/>
                  <c:y val="-5.8929991462697839E-2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4"/>
              <c:layout>
                <c:manualLayout>
                  <c:x val="0.13632432424647328"/>
                  <c:y val="-0.10531839349782046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5"/>
              <c:layout>
                <c:manualLayout>
                  <c:x val="9.6676924805215989E-2"/>
                  <c:y val="-1.3050370082740022E-2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numFmt formatCode="0.00%" sourceLinked="0"/>
            <c:showLegendKey val="0"/>
            <c:showVal val="1"/>
            <c:showCatName val="0"/>
            <c:showSerName val="0"/>
            <c:showPercent val="1"/>
            <c:showBubbleSize val="0"/>
            <c:separator>
</c:separator>
            <c:showLeaderLines val="1"/>
          </c:dLbls>
          <c:cat>
            <c:strRef>
              <c:f>'2019 - CONTRACTACIÓ ANUAL'!$J$32:$K$37</c:f>
              <c:strCache>
                <c:ptCount val="6"/>
                <c:pt idx="0">
                  <c:v>Obres</c:v>
                </c:pt>
                <c:pt idx="1">
                  <c:v>Serveis</c:v>
                </c:pt>
                <c:pt idx="2">
                  <c:v>Subministraments</c:v>
                </c:pt>
                <c:pt idx="3">
                  <c:v>Concessions de Serveis</c:v>
                </c:pt>
                <c:pt idx="4">
                  <c:v>Privats de l'Administració</c:v>
                </c:pt>
                <c:pt idx="5">
                  <c:v>Administratius especials</c:v>
                </c:pt>
              </c:strCache>
            </c:strRef>
          </c:cat>
          <c:val>
            <c:numRef>
              <c:f>'2019 - CONTRACTACIÓ ANUAL'!$O$32:$O$37</c:f>
              <c:numCache>
                <c:formatCode>#,##0.00\ "€"</c:formatCode>
                <c:ptCount val="6"/>
                <c:pt idx="0">
                  <c:v>0</c:v>
                </c:pt>
                <c:pt idx="1">
                  <c:v>139575.47000000003</c:v>
                </c:pt>
                <c:pt idx="2">
                  <c:v>1209.79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1706710853355426"/>
          <c:y val="0.15565754806128018"/>
          <c:w val="0.28293289146644574"/>
          <c:h val="0.80576636933743617"/>
        </c:manualLayout>
      </c:layout>
      <c:overlay val="0"/>
      <c:txPr>
        <a:bodyPr/>
        <a:lstStyle/>
        <a:p>
          <a:pPr>
            <a:defRPr sz="800"/>
          </a:pPr>
          <a:endParaRPr lang="ca-E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47624</xdr:colOff>
      <xdr:row>0</xdr:row>
      <xdr:rowOff>38099</xdr:rowOff>
    </xdr:from>
    <xdr:to>
      <xdr:col>0</xdr:col>
      <xdr:colOff>1695450</xdr:colOff>
      <xdr:row>2</xdr:row>
      <xdr:rowOff>161925</xdr:rowOff>
    </xdr:to>
    <xdr:pic>
      <xdr:nvPicPr>
        <xdr:cNvPr id="2" name="I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47624" y="38099"/>
          <a:ext cx="1647826" cy="4794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47624</xdr:colOff>
      <xdr:row>0</xdr:row>
      <xdr:rowOff>38099</xdr:rowOff>
    </xdr:from>
    <xdr:to>
      <xdr:col>0</xdr:col>
      <xdr:colOff>1695450</xdr:colOff>
      <xdr:row>2</xdr:row>
      <xdr:rowOff>161925</xdr:rowOff>
    </xdr:to>
    <xdr:pic>
      <xdr:nvPicPr>
        <xdr:cNvPr id="2" name="I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47624" y="38099"/>
          <a:ext cx="1647826" cy="4895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47624</xdr:colOff>
      <xdr:row>0</xdr:row>
      <xdr:rowOff>38099</xdr:rowOff>
    </xdr:from>
    <xdr:to>
      <xdr:col>0</xdr:col>
      <xdr:colOff>1695450</xdr:colOff>
      <xdr:row>2</xdr:row>
      <xdr:rowOff>161925</xdr:rowOff>
    </xdr:to>
    <xdr:pic>
      <xdr:nvPicPr>
        <xdr:cNvPr id="2" name="I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47624" y="38099"/>
          <a:ext cx="1647826" cy="4895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47624</xdr:colOff>
      <xdr:row>0</xdr:row>
      <xdr:rowOff>38099</xdr:rowOff>
    </xdr:from>
    <xdr:to>
      <xdr:col>0</xdr:col>
      <xdr:colOff>1695450</xdr:colOff>
      <xdr:row>2</xdr:row>
      <xdr:rowOff>161925</xdr:rowOff>
    </xdr:to>
    <xdr:pic>
      <xdr:nvPicPr>
        <xdr:cNvPr id="2" name="I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47624" y="38099"/>
          <a:ext cx="1647826" cy="4895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47624</xdr:colOff>
      <xdr:row>0</xdr:row>
      <xdr:rowOff>38099</xdr:rowOff>
    </xdr:from>
    <xdr:to>
      <xdr:col>0</xdr:col>
      <xdr:colOff>1695450</xdr:colOff>
      <xdr:row>2</xdr:row>
      <xdr:rowOff>161925</xdr:rowOff>
    </xdr:to>
    <xdr:pic>
      <xdr:nvPicPr>
        <xdr:cNvPr id="2" name="I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47624" y="38099"/>
          <a:ext cx="1647826" cy="4895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466725</xdr:colOff>
      <xdr:row>24</xdr:row>
      <xdr:rowOff>230909</xdr:rowOff>
    </xdr:from>
    <xdr:to>
      <xdr:col>24</xdr:col>
      <xdr:colOff>333375</xdr:colOff>
      <xdr:row>34</xdr:row>
      <xdr:rowOff>144318</xdr:rowOff>
    </xdr:to>
    <xdr:graphicFrame macro="">
      <xdr:nvGraphicFramePr>
        <xdr:cNvPr id="3" name="Gràfic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24</xdr:col>
      <xdr:colOff>809624</xdr:colOff>
      <xdr:row>24</xdr:row>
      <xdr:rowOff>202046</xdr:rowOff>
    </xdr:from>
    <xdr:to>
      <xdr:col>30</xdr:col>
      <xdr:colOff>714375</xdr:colOff>
      <xdr:row>34</xdr:row>
      <xdr:rowOff>132774</xdr:rowOff>
    </xdr:to>
    <xdr:graphicFrame macro="">
      <xdr:nvGraphicFramePr>
        <xdr:cNvPr id="4" name="Gràfic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18</xdr:col>
      <xdr:colOff>476250</xdr:colOff>
      <xdr:row>34</xdr:row>
      <xdr:rowOff>377220</xdr:rowOff>
    </xdr:from>
    <xdr:to>
      <xdr:col>24</xdr:col>
      <xdr:colOff>331231</xdr:colOff>
      <xdr:row>44</xdr:row>
      <xdr:rowOff>236682</xdr:rowOff>
    </xdr:to>
    <xdr:graphicFrame macro="">
      <xdr:nvGraphicFramePr>
        <xdr:cNvPr id="5" name="Gràfic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24</xdr:col>
      <xdr:colOff>773161</xdr:colOff>
      <xdr:row>34</xdr:row>
      <xdr:rowOff>362912</xdr:rowOff>
    </xdr:from>
    <xdr:to>
      <xdr:col>30</xdr:col>
      <xdr:colOff>698500</xdr:colOff>
      <xdr:row>44</xdr:row>
      <xdr:rowOff>236682</xdr:rowOff>
    </xdr:to>
    <xdr:graphicFrame macro="">
      <xdr:nvGraphicFramePr>
        <xdr:cNvPr id="6" name="Gràfic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l'Office">
  <a:themeElements>
    <a:clrScheme name="Ofici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ci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G105"/>
  <sheetViews>
    <sheetView showZeros="0" topLeftCell="A13" zoomScale="75" zoomScaleNormal="75" workbookViewId="0">
      <selection activeCell="A25" sqref="A25:Q25"/>
    </sheetView>
  </sheetViews>
  <sheetFormatPr defaultColWidth="9.21875" defaultRowHeight="14.4" x14ac:dyDescent="0.3"/>
  <cols>
    <col min="1" max="1" width="26.21875" style="27" customWidth="1"/>
    <col min="2" max="2" width="11.5546875" style="63" customWidth="1"/>
    <col min="3" max="3" width="10.5546875" style="27" customWidth="1"/>
    <col min="4" max="4" width="19.21875" style="27" customWidth="1"/>
    <col min="5" max="5" width="18.21875" style="27" customWidth="1"/>
    <col min="6" max="6" width="11.44140625" style="27" customWidth="1"/>
    <col min="7" max="7" width="9.21875" style="27" customWidth="1"/>
    <col min="8" max="8" width="10.77734375" style="63" customWidth="1"/>
    <col min="9" max="9" width="17.44140625" style="27" customWidth="1"/>
    <col min="10" max="10" width="20" style="27" customWidth="1"/>
    <col min="11" max="12" width="11.44140625" style="27" customWidth="1"/>
    <col min="13" max="13" width="10.5546875" style="27" customWidth="1"/>
    <col min="14" max="14" width="18.77734375" style="63" customWidth="1"/>
    <col min="15" max="15" width="19.5546875" style="27" customWidth="1"/>
    <col min="16" max="16" width="11.44140625" style="27" customWidth="1"/>
    <col min="17" max="17" width="9.21875" style="27" customWidth="1"/>
    <col min="18" max="18" width="11" style="27" customWidth="1"/>
    <col min="19" max="19" width="18.77734375" style="27" customWidth="1"/>
    <col min="20" max="20" width="19.5546875" style="27" customWidth="1"/>
    <col min="21" max="21" width="11.21875" style="27" customWidth="1"/>
    <col min="22" max="22" width="9" style="27" customWidth="1"/>
    <col min="23" max="23" width="10" style="27" customWidth="1"/>
    <col min="24" max="24" width="19" style="27" customWidth="1"/>
    <col min="25" max="25" width="17.44140625" style="27" customWidth="1"/>
    <col min="26" max="26" width="9.5546875" style="27" customWidth="1"/>
    <col min="27" max="27" width="9.21875" style="27" customWidth="1"/>
    <col min="28" max="28" width="10.77734375" style="27" customWidth="1"/>
    <col min="29" max="29" width="18.21875" style="27" customWidth="1"/>
    <col min="30" max="30" width="18.77734375" style="27" customWidth="1"/>
    <col min="31" max="31" width="10.77734375" style="27" customWidth="1"/>
    <col min="32" max="16384" width="9.21875" style="27"/>
  </cols>
  <sheetData>
    <row r="1" spans="1:31" ht="14.55" x14ac:dyDescent="0.3">
      <c r="A1" s="25"/>
      <c r="B1" s="26"/>
      <c r="C1" s="25"/>
      <c r="D1" s="25"/>
      <c r="E1" s="25"/>
      <c r="F1" s="25"/>
      <c r="G1" s="25"/>
      <c r="H1" s="26"/>
      <c r="I1" s="25"/>
      <c r="J1" s="25"/>
      <c r="K1" s="25"/>
      <c r="L1" s="25"/>
      <c r="M1" s="25"/>
      <c r="N1" s="26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</row>
    <row r="2" spans="1:31" ht="14.55" x14ac:dyDescent="0.3">
      <c r="A2" s="25"/>
      <c r="B2" s="26"/>
      <c r="C2" s="25"/>
      <c r="D2" s="25"/>
      <c r="E2" s="25"/>
      <c r="F2" s="25"/>
      <c r="G2" s="25"/>
      <c r="H2" s="26"/>
      <c r="I2" s="25"/>
      <c r="J2" s="25"/>
      <c r="K2" s="25"/>
      <c r="L2" s="25"/>
      <c r="M2" s="25"/>
      <c r="N2" s="26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</row>
    <row r="3" spans="1:31" ht="14.55" x14ac:dyDescent="0.3">
      <c r="A3" s="25"/>
      <c r="B3" s="26"/>
      <c r="C3" s="25"/>
      <c r="D3" s="25"/>
      <c r="E3" s="25"/>
      <c r="F3" s="25"/>
      <c r="G3" s="25"/>
      <c r="H3" s="26"/>
      <c r="I3" s="25"/>
      <c r="J3" s="25"/>
      <c r="K3" s="25"/>
      <c r="L3" s="25"/>
      <c r="M3" s="25"/>
      <c r="N3" s="26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</row>
    <row r="4" spans="1:31" s="25" customFormat="1" ht="14.55" x14ac:dyDescent="0.35">
      <c r="B4" s="26"/>
      <c r="H4" s="26"/>
      <c r="N4" s="26"/>
    </row>
    <row r="5" spans="1:31" s="25" customFormat="1" ht="30.75" customHeight="1" x14ac:dyDescent="0.3">
      <c r="A5" s="28" t="s">
        <v>12</v>
      </c>
      <c r="B5" s="26"/>
      <c r="H5" s="26"/>
      <c r="N5" s="26"/>
    </row>
    <row r="6" spans="1:31" s="25" customFormat="1" ht="6.75" customHeight="1" x14ac:dyDescent="0.35">
      <c r="A6" s="29"/>
      <c r="B6" s="26"/>
      <c r="H6" s="26"/>
      <c r="N6" s="26"/>
    </row>
    <row r="7" spans="1:31" s="25" customFormat="1" ht="24.75" customHeight="1" x14ac:dyDescent="0.3">
      <c r="A7" s="30" t="s">
        <v>42</v>
      </c>
      <c r="B7" s="31" t="s">
        <v>46</v>
      </c>
      <c r="C7" s="32"/>
      <c r="D7" s="32"/>
      <c r="E7" s="32"/>
      <c r="F7" s="32"/>
      <c r="G7" s="33"/>
      <c r="H7" s="75"/>
      <c r="I7" s="75"/>
      <c r="J7" s="32"/>
      <c r="K7" s="32"/>
      <c r="L7" s="32"/>
      <c r="N7" s="26"/>
      <c r="P7" s="32"/>
      <c r="Q7" s="32"/>
      <c r="R7" s="32"/>
      <c r="V7" s="32"/>
      <c r="W7" s="32"/>
      <c r="X7" s="32"/>
      <c r="AC7" s="32"/>
      <c r="AD7" s="32"/>
      <c r="AE7" s="32"/>
    </row>
    <row r="8" spans="1:31" s="25" customFormat="1" ht="34.5" customHeight="1" x14ac:dyDescent="0.3">
      <c r="A8" s="30" t="s">
        <v>11</v>
      </c>
      <c r="B8" s="24" t="s">
        <v>55</v>
      </c>
      <c r="C8" s="76"/>
      <c r="D8" s="76"/>
      <c r="E8" s="76"/>
      <c r="F8" s="76"/>
      <c r="G8" s="77"/>
      <c r="H8" s="77"/>
      <c r="I8" s="77"/>
      <c r="J8" s="77"/>
      <c r="K8" s="77"/>
      <c r="L8" s="30"/>
      <c r="N8" s="26"/>
      <c r="R8" s="30"/>
      <c r="X8" s="30"/>
      <c r="AE8" s="30"/>
    </row>
    <row r="9" spans="1:31" ht="26.25" customHeight="1" thickBot="1" x14ac:dyDescent="0.4">
      <c r="A9" s="25"/>
      <c r="B9" s="26"/>
      <c r="C9" s="25"/>
      <c r="D9" s="25"/>
      <c r="E9" s="25"/>
      <c r="F9" s="25"/>
      <c r="G9" s="25"/>
      <c r="H9" s="26"/>
      <c r="I9" s="25"/>
      <c r="J9" s="25"/>
      <c r="K9" s="25"/>
      <c r="L9" s="25"/>
      <c r="M9" s="25"/>
      <c r="N9" s="26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</row>
    <row r="10" spans="1:31" ht="39" customHeight="1" thickBot="1" x14ac:dyDescent="0.4">
      <c r="A10" s="25"/>
      <c r="B10" s="113" t="s">
        <v>6</v>
      </c>
      <c r="C10" s="114"/>
      <c r="D10" s="114"/>
      <c r="E10" s="114"/>
      <c r="F10" s="114"/>
      <c r="G10" s="114"/>
      <c r="H10" s="114"/>
      <c r="I10" s="114"/>
      <c r="J10" s="114"/>
      <c r="K10" s="114"/>
      <c r="L10" s="114"/>
      <c r="M10" s="114"/>
      <c r="N10" s="114"/>
      <c r="O10" s="114"/>
      <c r="P10" s="114"/>
      <c r="Q10" s="114"/>
      <c r="R10" s="114"/>
      <c r="S10" s="114"/>
      <c r="T10" s="114"/>
      <c r="U10" s="114"/>
      <c r="V10" s="114"/>
      <c r="W10" s="114"/>
      <c r="X10" s="114"/>
      <c r="Y10" s="114"/>
      <c r="Z10" s="114"/>
      <c r="AA10" s="114"/>
      <c r="AB10" s="114"/>
      <c r="AC10" s="114"/>
      <c r="AD10" s="114"/>
      <c r="AE10" s="115"/>
    </row>
    <row r="11" spans="1:31" ht="30" customHeight="1" thickBot="1" x14ac:dyDescent="0.35">
      <c r="A11" s="106" t="s">
        <v>10</v>
      </c>
      <c r="B11" s="116" t="s">
        <v>3</v>
      </c>
      <c r="C11" s="117"/>
      <c r="D11" s="117"/>
      <c r="E11" s="117"/>
      <c r="F11" s="118"/>
      <c r="G11" s="119" t="s">
        <v>1</v>
      </c>
      <c r="H11" s="120"/>
      <c r="I11" s="120"/>
      <c r="J11" s="120"/>
      <c r="K11" s="121"/>
      <c r="L11" s="92" t="s">
        <v>2</v>
      </c>
      <c r="M11" s="93"/>
      <c r="N11" s="93"/>
      <c r="O11" s="93"/>
      <c r="P11" s="93"/>
      <c r="Q11" s="122" t="s">
        <v>34</v>
      </c>
      <c r="R11" s="123"/>
      <c r="S11" s="123"/>
      <c r="T11" s="123"/>
      <c r="U11" s="124"/>
      <c r="V11" s="128" t="s">
        <v>5</v>
      </c>
      <c r="W11" s="129"/>
      <c r="X11" s="129"/>
      <c r="Y11" s="129"/>
      <c r="Z11" s="130"/>
      <c r="AA11" s="125" t="s">
        <v>4</v>
      </c>
      <c r="AB11" s="126"/>
      <c r="AC11" s="126"/>
      <c r="AD11" s="126"/>
      <c r="AE11" s="127"/>
    </row>
    <row r="12" spans="1:31" ht="39" customHeight="1" thickBot="1" x14ac:dyDescent="0.35">
      <c r="A12" s="107"/>
      <c r="B12" s="34" t="s">
        <v>7</v>
      </c>
      <c r="C12" s="35" t="s">
        <v>8</v>
      </c>
      <c r="D12" s="36" t="s">
        <v>23</v>
      </c>
      <c r="E12" s="37" t="s">
        <v>24</v>
      </c>
      <c r="F12" s="38" t="s">
        <v>13</v>
      </c>
      <c r="G12" s="39" t="s">
        <v>7</v>
      </c>
      <c r="H12" s="35" t="s">
        <v>8</v>
      </c>
      <c r="I12" s="36" t="s">
        <v>23</v>
      </c>
      <c r="J12" s="37" t="s">
        <v>22</v>
      </c>
      <c r="K12" s="38" t="s">
        <v>13</v>
      </c>
      <c r="L12" s="39" t="s">
        <v>7</v>
      </c>
      <c r="M12" s="35" t="s">
        <v>8</v>
      </c>
      <c r="N12" s="36" t="s">
        <v>23</v>
      </c>
      <c r="O12" s="37" t="s">
        <v>20</v>
      </c>
      <c r="P12" s="38" t="s">
        <v>13</v>
      </c>
      <c r="Q12" s="39" t="s">
        <v>7</v>
      </c>
      <c r="R12" s="35" t="s">
        <v>8</v>
      </c>
      <c r="S12" s="36" t="s">
        <v>21</v>
      </c>
      <c r="T12" s="37" t="s">
        <v>22</v>
      </c>
      <c r="U12" s="40" t="s">
        <v>13</v>
      </c>
      <c r="V12" s="34" t="s">
        <v>7</v>
      </c>
      <c r="W12" s="35" t="s">
        <v>8</v>
      </c>
      <c r="X12" s="36" t="s">
        <v>21</v>
      </c>
      <c r="Y12" s="37" t="s">
        <v>22</v>
      </c>
      <c r="Z12" s="38" t="s">
        <v>13</v>
      </c>
      <c r="AA12" s="34" t="s">
        <v>7</v>
      </c>
      <c r="AB12" s="35" t="s">
        <v>8</v>
      </c>
      <c r="AC12" s="36" t="s">
        <v>21</v>
      </c>
      <c r="AD12" s="37" t="s">
        <v>22</v>
      </c>
      <c r="AE12" s="38" t="s">
        <v>13</v>
      </c>
    </row>
    <row r="13" spans="1:31" s="42" customFormat="1" ht="36" customHeight="1" x14ac:dyDescent="0.35">
      <c r="A13" s="41" t="s">
        <v>25</v>
      </c>
      <c r="B13" s="1"/>
      <c r="C13" s="20" t="str">
        <f>IF(B13,B13/$B$23,"")</f>
        <v/>
      </c>
      <c r="D13" s="4"/>
      <c r="E13" s="5"/>
      <c r="F13" s="21" t="str">
        <f t="shared" ref="F13:F22" si="0">IF(E13,E13/$E$23,"")</f>
        <v/>
      </c>
      <c r="G13" s="1"/>
      <c r="H13" s="20" t="str">
        <f>IF(G13,G13/$G$23,"")</f>
        <v/>
      </c>
      <c r="I13" s="4"/>
      <c r="J13" s="5"/>
      <c r="K13" s="21" t="str">
        <f>IF(J13,J13/$J$23,"")</f>
        <v/>
      </c>
      <c r="L13" s="1"/>
      <c r="M13" s="20" t="str">
        <f>IF(L13,L13/$L$23,"")</f>
        <v/>
      </c>
      <c r="N13" s="4"/>
      <c r="O13" s="5"/>
      <c r="P13" s="21" t="str">
        <f>IF(O13,O13/$O$23,"")</f>
        <v/>
      </c>
      <c r="Q13" s="1"/>
      <c r="R13" s="20" t="str">
        <f>IF(Q13,Q13/$Q$23,"")</f>
        <v/>
      </c>
      <c r="S13" s="4">
        <v>0</v>
      </c>
      <c r="T13" s="5">
        <v>0</v>
      </c>
      <c r="U13" s="21" t="str">
        <f t="shared" ref="U13:U22" si="1">IF(T13,T13/$T$23,"")</f>
        <v/>
      </c>
      <c r="V13" s="1"/>
      <c r="W13" s="20" t="str">
        <f>IF(V13,V13/$V$23,"")</f>
        <v/>
      </c>
      <c r="X13" s="4"/>
      <c r="Y13" s="5"/>
      <c r="Z13" s="21" t="str">
        <f>IF(Y13,Y13/$Y$23,"")</f>
        <v/>
      </c>
      <c r="AA13" s="1"/>
      <c r="AB13" s="20" t="str">
        <f>IF(AA13,AA13/$AA$23,"")</f>
        <v/>
      </c>
      <c r="AC13" s="4"/>
      <c r="AD13" s="5"/>
      <c r="AE13" s="21" t="str">
        <f>IF(AD13,AD13/$AD$23,"")</f>
        <v/>
      </c>
    </row>
    <row r="14" spans="1:31" s="42" customFormat="1" ht="36" customHeight="1" x14ac:dyDescent="0.35">
      <c r="A14" s="43" t="s">
        <v>18</v>
      </c>
      <c r="B14" s="2"/>
      <c r="C14" s="20" t="str">
        <f t="shared" ref="C14:C22" si="2">IF(B14,B14/$B$23,"")</f>
        <v/>
      </c>
      <c r="D14" s="6"/>
      <c r="E14" s="7"/>
      <c r="F14" s="21" t="str">
        <f t="shared" si="0"/>
        <v/>
      </c>
      <c r="G14" s="2"/>
      <c r="H14" s="20" t="str">
        <f t="shared" ref="H14:H22" si="3">IF(G14,G14/$G$23,"")</f>
        <v/>
      </c>
      <c r="I14" s="6"/>
      <c r="J14" s="7"/>
      <c r="K14" s="21" t="str">
        <f t="shared" ref="K14:K22" si="4">IF(J14,J14/$J$23,"")</f>
        <v/>
      </c>
      <c r="L14" s="2"/>
      <c r="M14" s="20" t="str">
        <f t="shared" ref="M14:M22" si="5">IF(L14,L14/$L$23,"")</f>
        <v/>
      </c>
      <c r="N14" s="6"/>
      <c r="O14" s="7"/>
      <c r="P14" s="21" t="str">
        <f t="shared" ref="P14:P22" si="6">IF(O14,O14/$O$23,"")</f>
        <v/>
      </c>
      <c r="Q14" s="2"/>
      <c r="R14" s="20" t="str">
        <f t="shared" ref="R14:R22" si="7">IF(Q14,Q14/$Q$23,"")</f>
        <v/>
      </c>
      <c r="S14" s="6"/>
      <c r="T14" s="7"/>
      <c r="U14" s="21" t="str">
        <f t="shared" si="1"/>
        <v/>
      </c>
      <c r="V14" s="2"/>
      <c r="W14" s="20" t="str">
        <f t="shared" ref="W14:W22" si="8">IF(V14,V14/$V$23,"")</f>
        <v/>
      </c>
      <c r="X14" s="6"/>
      <c r="Y14" s="7"/>
      <c r="Z14" s="21" t="str">
        <f t="shared" ref="Z14:Z22" si="9">IF(Y14,Y14/$Y$23,"")</f>
        <v/>
      </c>
      <c r="AA14" s="2"/>
      <c r="AB14" s="20" t="str">
        <f t="shared" ref="AB14:AB22" si="10">IF(AA14,AA14/$AA$23,"")</f>
        <v/>
      </c>
      <c r="AC14" s="6"/>
      <c r="AD14" s="7"/>
      <c r="AE14" s="21" t="str">
        <f t="shared" ref="AE14:AE22" si="11">IF(AD14,AD14/$AD$23,"")</f>
        <v/>
      </c>
    </row>
    <row r="15" spans="1:31" s="42" customFormat="1" ht="36" customHeight="1" x14ac:dyDescent="0.35">
      <c r="A15" s="43" t="s">
        <v>19</v>
      </c>
      <c r="B15" s="2"/>
      <c r="C15" s="20" t="str">
        <f t="shared" si="2"/>
        <v/>
      </c>
      <c r="D15" s="6"/>
      <c r="E15" s="7"/>
      <c r="F15" s="21" t="str">
        <f t="shared" si="0"/>
        <v/>
      </c>
      <c r="G15" s="2"/>
      <c r="H15" s="20" t="str">
        <f t="shared" si="3"/>
        <v/>
      </c>
      <c r="I15" s="6"/>
      <c r="J15" s="7"/>
      <c r="K15" s="21" t="str">
        <f t="shared" si="4"/>
        <v/>
      </c>
      <c r="L15" s="2"/>
      <c r="M15" s="20" t="str">
        <f t="shared" si="5"/>
        <v/>
      </c>
      <c r="N15" s="6"/>
      <c r="O15" s="7"/>
      <c r="P15" s="21" t="str">
        <f t="shared" si="6"/>
        <v/>
      </c>
      <c r="Q15" s="2"/>
      <c r="R15" s="20" t="str">
        <f t="shared" si="7"/>
        <v/>
      </c>
      <c r="S15" s="6"/>
      <c r="T15" s="7"/>
      <c r="U15" s="21" t="str">
        <f t="shared" si="1"/>
        <v/>
      </c>
      <c r="V15" s="2"/>
      <c r="W15" s="20" t="str">
        <f t="shared" si="8"/>
        <v/>
      </c>
      <c r="X15" s="6"/>
      <c r="Y15" s="7"/>
      <c r="Z15" s="21" t="str">
        <f t="shared" si="9"/>
        <v/>
      </c>
      <c r="AA15" s="2"/>
      <c r="AB15" s="20" t="str">
        <f t="shared" si="10"/>
        <v/>
      </c>
      <c r="AC15" s="6"/>
      <c r="AD15" s="7"/>
      <c r="AE15" s="21" t="str">
        <f t="shared" si="11"/>
        <v/>
      </c>
    </row>
    <row r="16" spans="1:31" s="42" customFormat="1" ht="36" customHeight="1" x14ac:dyDescent="0.35">
      <c r="A16" s="43" t="s">
        <v>26</v>
      </c>
      <c r="B16" s="2"/>
      <c r="C16" s="20" t="str">
        <f t="shared" si="2"/>
        <v/>
      </c>
      <c r="D16" s="6"/>
      <c r="E16" s="7"/>
      <c r="F16" s="21" t="str">
        <f t="shared" si="0"/>
        <v/>
      </c>
      <c r="G16" s="2"/>
      <c r="H16" s="20" t="str">
        <f t="shared" si="3"/>
        <v/>
      </c>
      <c r="I16" s="6"/>
      <c r="J16" s="7"/>
      <c r="K16" s="21" t="str">
        <f t="shared" si="4"/>
        <v/>
      </c>
      <c r="L16" s="2"/>
      <c r="M16" s="20" t="str">
        <f t="shared" si="5"/>
        <v/>
      </c>
      <c r="N16" s="6"/>
      <c r="O16" s="7"/>
      <c r="P16" s="21" t="str">
        <f t="shared" si="6"/>
        <v/>
      </c>
      <c r="Q16" s="2"/>
      <c r="R16" s="20" t="str">
        <f t="shared" si="7"/>
        <v/>
      </c>
      <c r="S16" s="6"/>
      <c r="T16" s="7"/>
      <c r="U16" s="21" t="str">
        <f t="shared" si="1"/>
        <v/>
      </c>
      <c r="V16" s="2"/>
      <c r="W16" s="20" t="str">
        <f t="shared" si="8"/>
        <v/>
      </c>
      <c r="X16" s="6"/>
      <c r="Y16" s="7"/>
      <c r="Z16" s="21" t="str">
        <f t="shared" si="9"/>
        <v/>
      </c>
      <c r="AA16" s="2"/>
      <c r="AB16" s="20" t="str">
        <f t="shared" si="10"/>
        <v/>
      </c>
      <c r="AC16" s="6"/>
      <c r="AD16" s="7"/>
      <c r="AE16" s="21" t="str">
        <f t="shared" si="11"/>
        <v/>
      </c>
    </row>
    <row r="17" spans="1:31" s="42" customFormat="1" ht="36" customHeight="1" x14ac:dyDescent="0.3">
      <c r="A17" s="43" t="s">
        <v>27</v>
      </c>
      <c r="B17" s="3"/>
      <c r="C17" s="20" t="str">
        <f t="shared" si="2"/>
        <v/>
      </c>
      <c r="D17" s="6"/>
      <c r="E17" s="7"/>
      <c r="F17" s="21" t="str">
        <f t="shared" si="0"/>
        <v/>
      </c>
      <c r="G17" s="3"/>
      <c r="H17" s="20" t="str">
        <f t="shared" si="3"/>
        <v/>
      </c>
      <c r="I17" s="6"/>
      <c r="J17" s="7"/>
      <c r="K17" s="21" t="str">
        <f t="shared" si="4"/>
        <v/>
      </c>
      <c r="L17" s="3"/>
      <c r="M17" s="20" t="str">
        <f t="shared" si="5"/>
        <v/>
      </c>
      <c r="N17" s="6"/>
      <c r="O17" s="7"/>
      <c r="P17" s="21" t="str">
        <f t="shared" si="6"/>
        <v/>
      </c>
      <c r="Q17" s="3"/>
      <c r="R17" s="20" t="str">
        <f t="shared" si="7"/>
        <v/>
      </c>
      <c r="S17" s="6"/>
      <c r="T17" s="7"/>
      <c r="U17" s="21" t="str">
        <f t="shared" si="1"/>
        <v/>
      </c>
      <c r="V17" s="3"/>
      <c r="W17" s="20" t="str">
        <f t="shared" si="8"/>
        <v/>
      </c>
      <c r="X17" s="6"/>
      <c r="Y17" s="7"/>
      <c r="Z17" s="21" t="str">
        <f t="shared" si="9"/>
        <v/>
      </c>
      <c r="AA17" s="3"/>
      <c r="AB17" s="20" t="str">
        <f t="shared" si="10"/>
        <v/>
      </c>
      <c r="AC17" s="6"/>
      <c r="AD17" s="7"/>
      <c r="AE17" s="21" t="str">
        <f t="shared" si="11"/>
        <v/>
      </c>
    </row>
    <row r="18" spans="1:31" s="81" customFormat="1" ht="36" customHeight="1" x14ac:dyDescent="0.35">
      <c r="A18" s="78" t="s">
        <v>33</v>
      </c>
      <c r="B18" s="72"/>
      <c r="C18" s="67" t="str">
        <f t="shared" si="2"/>
        <v/>
      </c>
      <c r="D18" s="70"/>
      <c r="E18" s="71"/>
      <c r="F18" s="68" t="str">
        <f t="shared" si="0"/>
        <v/>
      </c>
      <c r="G18" s="72"/>
      <c r="H18" s="67" t="str">
        <f t="shared" si="3"/>
        <v/>
      </c>
      <c r="I18" s="70"/>
      <c r="J18" s="71"/>
      <c r="K18" s="68" t="str">
        <f t="shared" si="4"/>
        <v/>
      </c>
      <c r="L18" s="72"/>
      <c r="M18" s="67" t="str">
        <f t="shared" si="5"/>
        <v/>
      </c>
      <c r="N18" s="70"/>
      <c r="O18" s="71"/>
      <c r="P18" s="68" t="str">
        <f t="shared" si="6"/>
        <v/>
      </c>
      <c r="Q18" s="72"/>
      <c r="R18" s="67" t="str">
        <f t="shared" si="7"/>
        <v/>
      </c>
      <c r="S18" s="70"/>
      <c r="T18" s="71"/>
      <c r="U18" s="68" t="str">
        <f t="shared" si="1"/>
        <v/>
      </c>
      <c r="V18" s="72"/>
      <c r="W18" s="67" t="str">
        <f t="shared" si="8"/>
        <v/>
      </c>
      <c r="X18" s="70"/>
      <c r="Y18" s="71"/>
      <c r="Z18" s="68" t="str">
        <f t="shared" si="9"/>
        <v/>
      </c>
      <c r="AA18" s="72"/>
      <c r="AB18" s="20" t="str">
        <f t="shared" si="10"/>
        <v/>
      </c>
      <c r="AC18" s="70"/>
      <c r="AD18" s="71"/>
      <c r="AE18" s="68" t="str">
        <f t="shared" si="11"/>
        <v/>
      </c>
    </row>
    <row r="19" spans="1:31" s="42" customFormat="1" ht="36" customHeight="1" x14ac:dyDescent="0.35">
      <c r="A19" s="44" t="s">
        <v>28</v>
      </c>
      <c r="B19" s="2"/>
      <c r="C19" s="20" t="str">
        <f t="shared" si="2"/>
        <v/>
      </c>
      <c r="D19" s="6"/>
      <c r="E19" s="7"/>
      <c r="F19" s="21" t="str">
        <f t="shared" si="0"/>
        <v/>
      </c>
      <c r="G19" s="2">
        <v>3</v>
      </c>
      <c r="H19" s="20">
        <f t="shared" si="3"/>
        <v>7.4999999999999997E-2</v>
      </c>
      <c r="I19" s="6">
        <v>257.98</v>
      </c>
      <c r="J19" s="7">
        <v>283.77</v>
      </c>
      <c r="K19" s="21">
        <f t="shared" si="4"/>
        <v>8.3755920425234633E-3</v>
      </c>
      <c r="L19" s="2">
        <v>1</v>
      </c>
      <c r="M19" s="20">
        <f t="shared" si="5"/>
        <v>0.25</v>
      </c>
      <c r="N19" s="6">
        <v>249.36</v>
      </c>
      <c r="O19" s="7">
        <v>301.73</v>
      </c>
      <c r="P19" s="21">
        <f t="shared" si="6"/>
        <v>0.33947637852859441</v>
      </c>
      <c r="Q19" s="2"/>
      <c r="R19" s="20" t="str">
        <f t="shared" si="7"/>
        <v/>
      </c>
      <c r="S19" s="6"/>
      <c r="T19" s="7"/>
      <c r="U19" s="21" t="str">
        <f t="shared" si="1"/>
        <v/>
      </c>
      <c r="V19" s="2"/>
      <c r="W19" s="20" t="str">
        <f t="shared" si="8"/>
        <v/>
      </c>
      <c r="X19" s="6"/>
      <c r="Y19" s="7"/>
      <c r="Z19" s="21" t="str">
        <f t="shared" si="9"/>
        <v/>
      </c>
      <c r="AA19" s="2"/>
      <c r="AB19" s="20" t="str">
        <f t="shared" si="10"/>
        <v/>
      </c>
      <c r="AC19" s="6"/>
      <c r="AD19" s="7"/>
      <c r="AE19" s="21" t="str">
        <f t="shared" si="11"/>
        <v/>
      </c>
    </row>
    <row r="20" spans="1:31" s="81" customFormat="1" ht="36" customHeight="1" x14ac:dyDescent="0.35">
      <c r="A20" s="82" t="s">
        <v>29</v>
      </c>
      <c r="B20" s="69"/>
      <c r="C20" s="67" t="str">
        <f t="shared" si="2"/>
        <v/>
      </c>
      <c r="D20" s="70"/>
      <c r="E20" s="71"/>
      <c r="F20" s="21" t="str">
        <f t="shared" si="0"/>
        <v/>
      </c>
      <c r="G20" s="69">
        <v>37</v>
      </c>
      <c r="H20" s="67">
        <f t="shared" si="3"/>
        <v>0.92500000000000004</v>
      </c>
      <c r="I20" s="70">
        <v>31882.84</v>
      </c>
      <c r="J20" s="71">
        <v>33233.82</v>
      </c>
      <c r="K20" s="68">
        <f>IF(J20,J20/$J$23,"")</f>
        <v>0.98091030882283936</v>
      </c>
      <c r="L20" s="69">
        <v>3</v>
      </c>
      <c r="M20" s="20">
        <f t="shared" si="5"/>
        <v>0.75</v>
      </c>
      <c r="N20" s="70">
        <v>485.19</v>
      </c>
      <c r="O20" s="71">
        <v>587.08000000000004</v>
      </c>
      <c r="P20" s="21">
        <f t="shared" si="6"/>
        <v>0.66052362147140564</v>
      </c>
      <c r="Q20" s="69"/>
      <c r="R20" s="67" t="str">
        <f t="shared" si="7"/>
        <v/>
      </c>
      <c r="S20" s="70"/>
      <c r="T20" s="71"/>
      <c r="U20" s="68" t="str">
        <f t="shared" si="1"/>
        <v/>
      </c>
      <c r="V20" s="69"/>
      <c r="W20" s="67" t="str">
        <f t="shared" si="8"/>
        <v/>
      </c>
      <c r="X20" s="70"/>
      <c r="Y20" s="71"/>
      <c r="Z20" s="68" t="str">
        <f t="shared" si="9"/>
        <v/>
      </c>
      <c r="AA20" s="69"/>
      <c r="AB20" s="20" t="str">
        <f t="shared" si="10"/>
        <v/>
      </c>
      <c r="AC20" s="70"/>
      <c r="AD20" s="71"/>
      <c r="AE20" s="68" t="str">
        <f t="shared" si="11"/>
        <v/>
      </c>
    </row>
    <row r="21" spans="1:31" s="42" customFormat="1" ht="40.049999999999997" customHeight="1" x14ac:dyDescent="0.3">
      <c r="A21" s="46" t="s">
        <v>35</v>
      </c>
      <c r="B21" s="2"/>
      <c r="C21" s="20" t="str">
        <f t="shared" si="2"/>
        <v/>
      </c>
      <c r="D21" s="6"/>
      <c r="E21" s="7"/>
      <c r="F21" s="21" t="str">
        <f t="shared" si="0"/>
        <v/>
      </c>
      <c r="G21" s="2"/>
      <c r="H21" s="20" t="str">
        <f t="shared" si="3"/>
        <v/>
      </c>
      <c r="I21" s="6">
        <v>300</v>
      </c>
      <c r="J21" s="7">
        <v>363</v>
      </c>
      <c r="K21" s="21">
        <f>IF(J21,J21/$J$23,"")</f>
        <v>1.0714099134637266E-2</v>
      </c>
      <c r="L21" s="2"/>
      <c r="M21" s="20" t="str">
        <f t="shared" si="5"/>
        <v/>
      </c>
      <c r="N21" s="6"/>
      <c r="O21" s="7"/>
      <c r="P21" s="21" t="str">
        <f t="shared" si="6"/>
        <v/>
      </c>
      <c r="Q21" s="2"/>
      <c r="R21" s="20" t="str">
        <f t="shared" si="7"/>
        <v/>
      </c>
      <c r="S21" s="6"/>
      <c r="T21" s="7"/>
      <c r="U21" s="21" t="str">
        <f t="shared" si="1"/>
        <v/>
      </c>
      <c r="V21" s="2"/>
      <c r="W21" s="20" t="str">
        <f t="shared" si="8"/>
        <v/>
      </c>
      <c r="X21" s="6"/>
      <c r="Y21" s="7"/>
      <c r="Z21" s="21" t="str">
        <f t="shared" si="9"/>
        <v/>
      </c>
      <c r="AA21" s="2"/>
      <c r="AB21" s="20" t="str">
        <f t="shared" si="10"/>
        <v/>
      </c>
      <c r="AC21" s="6"/>
      <c r="AD21" s="7"/>
      <c r="AE21" s="21" t="str">
        <f t="shared" si="11"/>
        <v/>
      </c>
    </row>
    <row r="22" spans="1:31" s="42" customFormat="1" ht="36" customHeight="1" x14ac:dyDescent="0.3">
      <c r="A22" s="82" t="s">
        <v>44</v>
      </c>
      <c r="B22" s="69"/>
      <c r="C22" s="67" t="str">
        <f t="shared" si="2"/>
        <v/>
      </c>
      <c r="D22" s="70"/>
      <c r="E22" s="71"/>
      <c r="F22" s="68" t="str">
        <f t="shared" si="0"/>
        <v/>
      </c>
      <c r="G22" s="69"/>
      <c r="H22" s="67" t="str">
        <f t="shared" si="3"/>
        <v/>
      </c>
      <c r="I22" s="70"/>
      <c r="J22" s="71"/>
      <c r="K22" s="68" t="str">
        <f t="shared" si="4"/>
        <v/>
      </c>
      <c r="L22" s="69"/>
      <c r="M22" s="67" t="str">
        <f t="shared" si="5"/>
        <v/>
      </c>
      <c r="N22" s="70"/>
      <c r="O22" s="71"/>
      <c r="P22" s="68" t="str">
        <f t="shared" si="6"/>
        <v/>
      </c>
      <c r="Q22" s="69"/>
      <c r="R22" s="67" t="str">
        <f t="shared" si="7"/>
        <v/>
      </c>
      <c r="S22" s="70"/>
      <c r="T22" s="71"/>
      <c r="U22" s="68" t="str">
        <f t="shared" si="1"/>
        <v/>
      </c>
      <c r="V22" s="69"/>
      <c r="W22" s="67" t="str">
        <f t="shared" si="8"/>
        <v/>
      </c>
      <c r="X22" s="70"/>
      <c r="Y22" s="71"/>
      <c r="Z22" s="68" t="str">
        <f t="shared" si="9"/>
        <v/>
      </c>
      <c r="AA22" s="69"/>
      <c r="AB22" s="20" t="str">
        <f t="shared" si="10"/>
        <v/>
      </c>
      <c r="AC22" s="70"/>
      <c r="AD22" s="71"/>
      <c r="AE22" s="68" t="str">
        <f t="shared" si="11"/>
        <v/>
      </c>
    </row>
    <row r="23" spans="1:31" ht="33" customHeight="1" thickBot="1" x14ac:dyDescent="0.4">
      <c r="A23" s="84" t="s">
        <v>0</v>
      </c>
      <c r="B23" s="16">
        <f t="shared" ref="B23:AE23" si="12">SUM(B13:B22)</f>
        <v>0</v>
      </c>
      <c r="C23" s="17">
        <f t="shared" si="12"/>
        <v>0</v>
      </c>
      <c r="D23" s="18">
        <f t="shared" si="12"/>
        <v>0</v>
      </c>
      <c r="E23" s="18">
        <f t="shared" si="12"/>
        <v>0</v>
      </c>
      <c r="F23" s="19">
        <f t="shared" si="12"/>
        <v>0</v>
      </c>
      <c r="G23" s="16">
        <f t="shared" si="12"/>
        <v>40</v>
      </c>
      <c r="H23" s="17">
        <f t="shared" si="12"/>
        <v>1</v>
      </c>
      <c r="I23" s="18">
        <f t="shared" si="12"/>
        <v>32440.82</v>
      </c>
      <c r="J23" s="18">
        <f t="shared" si="12"/>
        <v>33880.589999999997</v>
      </c>
      <c r="K23" s="19">
        <f t="shared" si="12"/>
        <v>1</v>
      </c>
      <c r="L23" s="16">
        <f t="shared" si="12"/>
        <v>4</v>
      </c>
      <c r="M23" s="17">
        <f t="shared" si="12"/>
        <v>1</v>
      </c>
      <c r="N23" s="18">
        <f t="shared" si="12"/>
        <v>734.55</v>
      </c>
      <c r="O23" s="18">
        <f t="shared" si="12"/>
        <v>888.81000000000006</v>
      </c>
      <c r="P23" s="19">
        <f t="shared" si="12"/>
        <v>1</v>
      </c>
      <c r="Q23" s="16">
        <f t="shared" si="12"/>
        <v>0</v>
      </c>
      <c r="R23" s="17">
        <f t="shared" si="12"/>
        <v>0</v>
      </c>
      <c r="S23" s="18">
        <f t="shared" si="12"/>
        <v>0</v>
      </c>
      <c r="T23" s="18">
        <f t="shared" si="12"/>
        <v>0</v>
      </c>
      <c r="U23" s="19">
        <f t="shared" si="12"/>
        <v>0</v>
      </c>
      <c r="V23" s="16">
        <f t="shared" si="12"/>
        <v>0</v>
      </c>
      <c r="W23" s="17">
        <f t="shared" si="12"/>
        <v>0</v>
      </c>
      <c r="X23" s="18">
        <f t="shared" si="12"/>
        <v>0</v>
      </c>
      <c r="Y23" s="18">
        <f t="shared" si="12"/>
        <v>0</v>
      </c>
      <c r="Z23" s="19">
        <f t="shared" si="12"/>
        <v>0</v>
      </c>
      <c r="AA23" s="16">
        <f t="shared" si="12"/>
        <v>0</v>
      </c>
      <c r="AB23" s="17">
        <f t="shared" si="12"/>
        <v>0</v>
      </c>
      <c r="AC23" s="18">
        <f t="shared" si="12"/>
        <v>0</v>
      </c>
      <c r="AD23" s="18">
        <f t="shared" si="12"/>
        <v>0</v>
      </c>
      <c r="AE23" s="19">
        <f t="shared" si="12"/>
        <v>0</v>
      </c>
    </row>
    <row r="24" spans="1:31" s="25" customFormat="1" ht="18.75" customHeight="1" x14ac:dyDescent="0.35">
      <c r="B24" s="26"/>
      <c r="H24" s="26"/>
      <c r="N24" s="26"/>
    </row>
    <row r="25" spans="1:31" s="49" customFormat="1" ht="48" customHeight="1" x14ac:dyDescent="0.3">
      <c r="A25" s="112" t="s">
        <v>52</v>
      </c>
      <c r="B25" s="112"/>
      <c r="C25" s="112"/>
      <c r="D25" s="112"/>
      <c r="E25" s="112"/>
      <c r="F25" s="112"/>
      <c r="G25" s="112"/>
      <c r="H25" s="112"/>
      <c r="I25" s="112"/>
      <c r="J25" s="112"/>
      <c r="K25" s="112"/>
      <c r="L25" s="112"/>
      <c r="M25" s="112"/>
      <c r="N25" s="112"/>
      <c r="O25" s="112"/>
      <c r="P25" s="112"/>
      <c r="Q25" s="112"/>
      <c r="R25" s="47"/>
      <c r="S25" s="47"/>
      <c r="T25" s="47"/>
      <c r="U25" s="47"/>
      <c r="V25" s="48"/>
      <c r="W25" s="48"/>
      <c r="X25" s="48"/>
      <c r="AC25" s="48"/>
      <c r="AD25" s="48"/>
      <c r="AE25" s="48"/>
    </row>
    <row r="26" spans="1:31" s="49" customFormat="1" ht="43.8" customHeight="1" x14ac:dyDescent="0.3">
      <c r="A26" s="108" t="s">
        <v>36</v>
      </c>
      <c r="B26" s="108"/>
      <c r="C26" s="108"/>
      <c r="D26" s="108"/>
      <c r="E26" s="108"/>
      <c r="F26" s="108"/>
      <c r="G26" s="108"/>
      <c r="H26" s="108"/>
      <c r="I26" s="50"/>
      <c r="J26" s="50"/>
      <c r="K26" s="50"/>
      <c r="L26" s="74"/>
      <c r="M26" s="51"/>
      <c r="N26" s="47"/>
      <c r="O26" s="47"/>
      <c r="P26" s="50"/>
      <c r="Q26" s="50"/>
      <c r="R26" s="74"/>
      <c r="S26" s="47"/>
      <c r="T26" s="47"/>
      <c r="U26" s="47"/>
      <c r="V26" s="48"/>
      <c r="W26" s="48"/>
      <c r="X26" s="48"/>
      <c r="AC26" s="48"/>
      <c r="AD26" s="48"/>
      <c r="AE26" s="48"/>
    </row>
    <row r="27" spans="1:31" s="53" customFormat="1" ht="14.55" x14ac:dyDescent="0.35">
      <c r="A27" s="74"/>
      <c r="B27" s="74"/>
      <c r="C27" s="74"/>
      <c r="D27" s="74"/>
      <c r="E27" s="74"/>
      <c r="F27" s="74"/>
      <c r="G27" s="52"/>
      <c r="H27" s="52"/>
      <c r="I27" s="50"/>
      <c r="J27" s="50"/>
      <c r="K27" s="50"/>
      <c r="L27" s="74"/>
      <c r="M27" s="51"/>
      <c r="N27" s="47"/>
      <c r="O27" s="47"/>
      <c r="P27" s="50"/>
      <c r="Q27" s="50"/>
      <c r="R27" s="74"/>
      <c r="S27" s="47"/>
      <c r="T27" s="47"/>
      <c r="U27" s="47"/>
      <c r="V27" s="48"/>
      <c r="W27" s="48"/>
      <c r="X27" s="48"/>
      <c r="Y27" s="49"/>
      <c r="Z27" s="49"/>
      <c r="AA27" s="49"/>
      <c r="AB27" s="49"/>
      <c r="AC27" s="48"/>
      <c r="AD27" s="48"/>
      <c r="AE27" s="48"/>
    </row>
    <row r="28" spans="1:31" s="54" customFormat="1" ht="13.8" customHeight="1" x14ac:dyDescent="0.35">
      <c r="A28" s="74"/>
      <c r="B28" s="74"/>
      <c r="C28" s="74"/>
      <c r="D28" s="74"/>
      <c r="E28" s="74"/>
      <c r="F28" s="74"/>
      <c r="G28" s="52"/>
      <c r="H28" s="52"/>
      <c r="I28" s="50"/>
      <c r="J28" s="50"/>
      <c r="K28" s="50"/>
      <c r="L28" s="74"/>
      <c r="M28" s="51"/>
      <c r="N28" s="47"/>
      <c r="O28" s="47"/>
      <c r="P28" s="50"/>
      <c r="Q28" s="50"/>
      <c r="R28" s="74"/>
      <c r="S28" s="47"/>
      <c r="T28" s="47"/>
      <c r="U28" s="47"/>
      <c r="V28" s="47"/>
      <c r="W28" s="47"/>
      <c r="X28" s="47"/>
      <c r="Y28" s="49"/>
      <c r="Z28" s="49"/>
      <c r="AA28" s="49"/>
      <c r="AB28" s="49"/>
      <c r="AC28" s="47"/>
      <c r="AD28" s="47"/>
      <c r="AE28" s="47"/>
    </row>
    <row r="29" spans="1:31" s="54" customFormat="1" ht="18" customHeight="1" thickBot="1" x14ac:dyDescent="0.4">
      <c r="A29" s="74"/>
      <c r="B29" s="74"/>
      <c r="C29" s="74"/>
      <c r="D29" s="74"/>
      <c r="E29" s="74"/>
      <c r="F29" s="74"/>
      <c r="G29" s="52"/>
      <c r="H29" s="52"/>
      <c r="I29" s="50"/>
      <c r="J29" s="50"/>
      <c r="K29" s="50"/>
      <c r="L29" s="74"/>
      <c r="M29" s="51"/>
      <c r="N29" s="47"/>
      <c r="O29" s="47"/>
      <c r="P29" s="50"/>
      <c r="Q29" s="50"/>
      <c r="R29" s="74"/>
      <c r="S29" s="47"/>
      <c r="T29" s="47"/>
      <c r="U29" s="47"/>
      <c r="V29" s="50"/>
      <c r="W29" s="50"/>
      <c r="X29" s="74"/>
      <c r="Y29" s="49"/>
      <c r="Z29" s="49"/>
      <c r="AA29" s="49"/>
      <c r="AB29" s="49"/>
      <c r="AC29" s="50"/>
      <c r="AD29" s="50"/>
      <c r="AE29" s="74"/>
    </row>
    <row r="30" spans="1:31" s="55" customFormat="1" ht="18" customHeight="1" x14ac:dyDescent="0.3">
      <c r="A30" s="89" t="s">
        <v>10</v>
      </c>
      <c r="B30" s="94" t="s">
        <v>17</v>
      </c>
      <c r="C30" s="95"/>
      <c r="D30" s="95"/>
      <c r="E30" s="95"/>
      <c r="F30" s="96"/>
      <c r="G30" s="25"/>
      <c r="J30" s="100" t="s">
        <v>15</v>
      </c>
      <c r="K30" s="101"/>
      <c r="L30" s="94" t="s">
        <v>16</v>
      </c>
      <c r="M30" s="95"/>
      <c r="N30" s="95"/>
      <c r="O30" s="95"/>
      <c r="P30" s="96"/>
      <c r="Q30" s="50"/>
      <c r="R30" s="74"/>
      <c r="S30" s="47"/>
      <c r="T30" s="47"/>
      <c r="U30" s="47"/>
      <c r="V30" s="50"/>
      <c r="W30" s="50"/>
      <c r="X30" s="74"/>
      <c r="AC30" s="50"/>
      <c r="AD30" s="50"/>
      <c r="AE30" s="74"/>
    </row>
    <row r="31" spans="1:31" s="55" customFormat="1" ht="18" customHeight="1" thickBot="1" x14ac:dyDescent="0.35">
      <c r="A31" s="90"/>
      <c r="B31" s="109"/>
      <c r="C31" s="110"/>
      <c r="D31" s="110"/>
      <c r="E31" s="110"/>
      <c r="F31" s="111"/>
      <c r="G31" s="25"/>
      <c r="J31" s="102"/>
      <c r="K31" s="103"/>
      <c r="L31" s="97"/>
      <c r="M31" s="98"/>
      <c r="N31" s="98"/>
      <c r="O31" s="98"/>
      <c r="P31" s="99"/>
      <c r="Q31" s="50"/>
      <c r="R31" s="74"/>
      <c r="S31" s="47"/>
      <c r="T31" s="47"/>
      <c r="U31" s="47"/>
      <c r="V31" s="50"/>
      <c r="W31" s="50"/>
      <c r="X31" s="74"/>
      <c r="AC31" s="50"/>
      <c r="AD31" s="50"/>
      <c r="AE31" s="74"/>
    </row>
    <row r="32" spans="1:31" s="25" customFormat="1" ht="47.55" customHeight="1" thickBot="1" x14ac:dyDescent="0.35">
      <c r="A32" s="91"/>
      <c r="B32" s="56" t="s">
        <v>14</v>
      </c>
      <c r="C32" s="35" t="s">
        <v>8</v>
      </c>
      <c r="D32" s="36" t="s">
        <v>30</v>
      </c>
      <c r="E32" s="37" t="s">
        <v>31</v>
      </c>
      <c r="F32" s="57" t="s">
        <v>9</v>
      </c>
      <c r="J32" s="104"/>
      <c r="K32" s="105"/>
      <c r="L32" s="56" t="s">
        <v>14</v>
      </c>
      <c r="M32" s="35" t="s">
        <v>8</v>
      </c>
      <c r="N32" s="36" t="s">
        <v>30</v>
      </c>
      <c r="O32" s="37" t="s">
        <v>31</v>
      </c>
      <c r="P32" s="57" t="s">
        <v>9</v>
      </c>
    </row>
    <row r="33" spans="1:33" s="25" customFormat="1" ht="30" customHeight="1" x14ac:dyDescent="0.3">
      <c r="A33" s="41" t="s">
        <v>25</v>
      </c>
      <c r="B33" s="9">
        <f t="shared" ref="B33:B42" si="13">B13+G13+L13+Q13+AA13+V13</f>
        <v>0</v>
      </c>
      <c r="C33" s="8" t="str">
        <f t="shared" ref="C33:C41" si="14">IF(B33,B33/$B$43,"")</f>
        <v/>
      </c>
      <c r="D33" s="10">
        <f t="shared" ref="D33:D42" si="15">D13+I13+N13+S13+AC13+X13</f>
        <v>0</v>
      </c>
      <c r="E33" s="11">
        <f t="shared" ref="E33:E42" si="16">E13+J13+O13+T13+AD13+Y13</f>
        <v>0</v>
      </c>
      <c r="F33" s="21" t="str">
        <f t="shared" ref="F33:F41" si="17">IF(E33,E33/$E$43,"")</f>
        <v/>
      </c>
      <c r="J33" s="135" t="s">
        <v>3</v>
      </c>
      <c r="K33" s="136"/>
      <c r="L33" s="58">
        <f>B23</f>
        <v>0</v>
      </c>
      <c r="M33" s="8" t="str">
        <f t="shared" ref="M33:M38" si="18">IF(L33,L33/$L$39,"")</f>
        <v/>
      </c>
      <c r="N33" s="59">
        <f>D23</f>
        <v>0</v>
      </c>
      <c r="O33" s="59">
        <f>E23</f>
        <v>0</v>
      </c>
      <c r="P33" s="60" t="str">
        <f t="shared" ref="P33:P38" si="19">IF(O33,O33/$O$39,"")</f>
        <v/>
      </c>
    </row>
    <row r="34" spans="1:33" s="25" customFormat="1" ht="30" customHeight="1" x14ac:dyDescent="0.3">
      <c r="A34" s="43" t="s">
        <v>18</v>
      </c>
      <c r="B34" s="12">
        <f t="shared" si="13"/>
        <v>0</v>
      </c>
      <c r="C34" s="8" t="str">
        <f t="shared" si="14"/>
        <v/>
      </c>
      <c r="D34" s="13">
        <f t="shared" si="15"/>
        <v>0</v>
      </c>
      <c r="E34" s="14">
        <f t="shared" si="16"/>
        <v>0</v>
      </c>
      <c r="F34" s="21" t="str">
        <f t="shared" si="17"/>
        <v/>
      </c>
      <c r="J34" s="131" t="s">
        <v>1</v>
      </c>
      <c r="K34" s="132"/>
      <c r="L34" s="61">
        <f>G23</f>
        <v>40</v>
      </c>
      <c r="M34" s="8">
        <f t="shared" si="18"/>
        <v>0.90909090909090906</v>
      </c>
      <c r="N34" s="62">
        <f>I23</f>
        <v>32440.82</v>
      </c>
      <c r="O34" s="62">
        <f>J23</f>
        <v>33880.589999999997</v>
      </c>
      <c r="P34" s="60">
        <f t="shared" si="19"/>
        <v>0.97443700495263086</v>
      </c>
    </row>
    <row r="35" spans="1:33" ht="30" customHeight="1" x14ac:dyDescent="0.3">
      <c r="A35" s="43" t="s">
        <v>19</v>
      </c>
      <c r="B35" s="12">
        <f t="shared" si="13"/>
        <v>0</v>
      </c>
      <c r="C35" s="8" t="str">
        <f t="shared" si="14"/>
        <v/>
      </c>
      <c r="D35" s="13">
        <f t="shared" si="15"/>
        <v>0</v>
      </c>
      <c r="E35" s="14">
        <f t="shared" si="16"/>
        <v>0</v>
      </c>
      <c r="F35" s="21" t="str">
        <f t="shared" si="17"/>
        <v/>
      </c>
      <c r="G35" s="25"/>
      <c r="J35" s="131" t="s">
        <v>2</v>
      </c>
      <c r="K35" s="132"/>
      <c r="L35" s="61">
        <f>L23</f>
        <v>4</v>
      </c>
      <c r="M35" s="8">
        <f t="shared" si="18"/>
        <v>9.0909090909090912E-2</v>
      </c>
      <c r="N35" s="62">
        <f>N23</f>
        <v>734.55</v>
      </c>
      <c r="O35" s="62">
        <f>O23</f>
        <v>888.81000000000006</v>
      </c>
      <c r="P35" s="60">
        <f t="shared" si="19"/>
        <v>2.5562995047369245E-2</v>
      </c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25"/>
      <c r="AD35" s="25"/>
      <c r="AE35" s="25"/>
      <c r="AF35" s="25"/>
      <c r="AG35" s="25"/>
    </row>
    <row r="36" spans="1:33" ht="30" customHeight="1" x14ac:dyDescent="0.3">
      <c r="A36" s="43" t="s">
        <v>26</v>
      </c>
      <c r="B36" s="12">
        <f t="shared" si="13"/>
        <v>0</v>
      </c>
      <c r="C36" s="8" t="str">
        <f t="shared" si="14"/>
        <v/>
      </c>
      <c r="D36" s="13">
        <f t="shared" si="15"/>
        <v>0</v>
      </c>
      <c r="E36" s="14">
        <f t="shared" si="16"/>
        <v>0</v>
      </c>
      <c r="F36" s="21" t="str">
        <f t="shared" si="17"/>
        <v/>
      </c>
      <c r="G36" s="25"/>
      <c r="J36" s="131" t="s">
        <v>34</v>
      </c>
      <c r="K36" s="132"/>
      <c r="L36" s="61">
        <f>Q23</f>
        <v>0</v>
      </c>
      <c r="M36" s="8" t="str">
        <f t="shared" si="18"/>
        <v/>
      </c>
      <c r="N36" s="62">
        <f>S23</f>
        <v>0</v>
      </c>
      <c r="O36" s="62">
        <f>T23</f>
        <v>0</v>
      </c>
      <c r="P36" s="60" t="str">
        <f t="shared" si="19"/>
        <v/>
      </c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</row>
    <row r="37" spans="1:33" ht="30" customHeight="1" x14ac:dyDescent="0.3">
      <c r="A37" s="43" t="s">
        <v>27</v>
      </c>
      <c r="B37" s="15">
        <f t="shared" si="13"/>
        <v>0</v>
      </c>
      <c r="C37" s="8" t="str">
        <f t="shared" si="14"/>
        <v/>
      </c>
      <c r="D37" s="13">
        <f t="shared" si="15"/>
        <v>0</v>
      </c>
      <c r="E37" s="22">
        <f t="shared" si="16"/>
        <v>0</v>
      </c>
      <c r="F37" s="21" t="str">
        <f t="shared" si="17"/>
        <v/>
      </c>
      <c r="G37" s="25"/>
      <c r="J37" s="131" t="s">
        <v>5</v>
      </c>
      <c r="K37" s="132"/>
      <c r="L37" s="61">
        <f>V23</f>
        <v>0</v>
      </c>
      <c r="M37" s="8" t="str">
        <f t="shared" si="18"/>
        <v/>
      </c>
      <c r="N37" s="62">
        <f>X23</f>
        <v>0</v>
      </c>
      <c r="O37" s="62">
        <f>Y23</f>
        <v>0</v>
      </c>
      <c r="P37" s="60" t="str">
        <f t="shared" si="19"/>
        <v/>
      </c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</row>
    <row r="38" spans="1:33" ht="30" customHeight="1" x14ac:dyDescent="0.3">
      <c r="A38" s="44" t="s">
        <v>33</v>
      </c>
      <c r="B38" s="15">
        <f t="shared" si="13"/>
        <v>0</v>
      </c>
      <c r="C38" s="8" t="str">
        <f t="shared" si="14"/>
        <v/>
      </c>
      <c r="D38" s="13">
        <f t="shared" si="15"/>
        <v>0</v>
      </c>
      <c r="E38" s="22">
        <f t="shared" si="16"/>
        <v>0</v>
      </c>
      <c r="F38" s="21" t="str">
        <f t="shared" si="17"/>
        <v/>
      </c>
      <c r="G38" s="25"/>
      <c r="J38" s="131" t="s">
        <v>4</v>
      </c>
      <c r="K38" s="132"/>
      <c r="L38" s="61">
        <f>AA23</f>
        <v>0</v>
      </c>
      <c r="M38" s="8" t="str">
        <f t="shared" si="18"/>
        <v/>
      </c>
      <c r="N38" s="62">
        <f>AC23</f>
        <v>0</v>
      </c>
      <c r="O38" s="62">
        <f>AD23</f>
        <v>0</v>
      </c>
      <c r="P38" s="60" t="str">
        <f t="shared" si="19"/>
        <v/>
      </c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</row>
    <row r="39" spans="1:33" ht="30" customHeight="1" thickBot="1" x14ac:dyDescent="0.35">
      <c r="A39" s="44" t="s">
        <v>28</v>
      </c>
      <c r="B39" s="12">
        <f t="shared" si="13"/>
        <v>4</v>
      </c>
      <c r="C39" s="8">
        <f t="shared" si="14"/>
        <v>9.0909090909090912E-2</v>
      </c>
      <c r="D39" s="13">
        <f t="shared" si="15"/>
        <v>507.34000000000003</v>
      </c>
      <c r="E39" s="23">
        <f t="shared" si="16"/>
        <v>585.5</v>
      </c>
      <c r="F39" s="21">
        <f t="shared" si="17"/>
        <v>1.6839519807646953E-2</v>
      </c>
      <c r="G39" s="25"/>
      <c r="J39" s="133" t="s">
        <v>0</v>
      </c>
      <c r="K39" s="134"/>
      <c r="L39" s="85">
        <f>SUM(L33:L38)</f>
        <v>44</v>
      </c>
      <c r="M39" s="17">
        <f>SUM(M33:M38)</f>
        <v>1</v>
      </c>
      <c r="N39" s="86">
        <f>SUM(N33:N38)</f>
        <v>33175.370000000003</v>
      </c>
      <c r="O39" s="87">
        <f>SUM(O33:O38)</f>
        <v>34769.399999999994</v>
      </c>
      <c r="P39" s="88">
        <f>SUM(P33:P38)</f>
        <v>1</v>
      </c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</row>
    <row r="40" spans="1:33" ht="30" customHeight="1" x14ac:dyDescent="0.3">
      <c r="A40" s="45" t="s">
        <v>29</v>
      </c>
      <c r="B40" s="12">
        <f t="shared" si="13"/>
        <v>40</v>
      </c>
      <c r="C40" s="8">
        <f t="shared" si="14"/>
        <v>0.90909090909090906</v>
      </c>
      <c r="D40" s="13">
        <f t="shared" si="15"/>
        <v>32368.03</v>
      </c>
      <c r="E40" s="23">
        <f>E20+J20+O20+T20+AD20+Y20</f>
        <v>33820.9</v>
      </c>
      <c r="F40" s="21">
        <f t="shared" si="17"/>
        <v>0.97272026552083157</v>
      </c>
      <c r="G40" s="25"/>
      <c r="H40" s="26"/>
      <c r="I40" s="64"/>
      <c r="J40" s="25"/>
      <c r="K40" s="25"/>
      <c r="L40" s="25"/>
      <c r="M40" s="25"/>
      <c r="N40" s="26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</row>
    <row r="41" spans="1:33" s="54" customFormat="1" ht="30" customHeight="1" x14ac:dyDescent="0.3">
      <c r="A41" s="46" t="s">
        <v>32</v>
      </c>
      <c r="B41" s="12">
        <f t="shared" si="13"/>
        <v>0</v>
      </c>
      <c r="C41" s="8" t="str">
        <f t="shared" si="14"/>
        <v/>
      </c>
      <c r="D41" s="13">
        <f t="shared" si="15"/>
        <v>300</v>
      </c>
      <c r="E41" s="14">
        <f>E21+J21+O21+T21+AD21+Y21</f>
        <v>363</v>
      </c>
      <c r="F41" s="21">
        <f t="shared" si="17"/>
        <v>1.044021467152151E-2</v>
      </c>
      <c r="G41" s="52"/>
      <c r="H41" s="52"/>
      <c r="I41" s="50"/>
      <c r="J41" s="50"/>
      <c r="K41" s="50"/>
      <c r="L41" s="74"/>
      <c r="M41" s="51"/>
      <c r="N41" s="47"/>
      <c r="O41" s="47"/>
      <c r="P41" s="50"/>
      <c r="Q41" s="50"/>
      <c r="R41" s="74"/>
      <c r="S41" s="47"/>
      <c r="T41" s="47"/>
      <c r="U41" s="47"/>
      <c r="V41" s="50"/>
      <c r="W41" s="50"/>
      <c r="X41" s="74"/>
      <c r="Y41" s="49"/>
      <c r="Z41" s="49"/>
      <c r="AA41" s="49"/>
      <c r="AB41" s="49"/>
      <c r="AC41" s="50"/>
      <c r="AD41" s="50"/>
      <c r="AE41" s="74"/>
    </row>
    <row r="42" spans="1:33" s="54" customFormat="1" ht="30" customHeight="1" x14ac:dyDescent="0.3">
      <c r="A42" s="82" t="s">
        <v>44</v>
      </c>
      <c r="B42" s="12">
        <f t="shared" si="13"/>
        <v>0</v>
      </c>
      <c r="C42" s="8" t="str">
        <f t="shared" ref="C42" si="20">IF(B42,B42/$B$43,"")</f>
        <v/>
      </c>
      <c r="D42" s="13">
        <f t="shared" si="15"/>
        <v>0</v>
      </c>
      <c r="E42" s="14">
        <f t="shared" si="16"/>
        <v>0</v>
      </c>
      <c r="F42" s="21" t="str">
        <f t="shared" ref="F42" si="21">IF(E42,E42/$E$43,"")</f>
        <v/>
      </c>
      <c r="G42" s="52"/>
      <c r="H42" s="52"/>
      <c r="I42" s="50"/>
      <c r="J42" s="50"/>
      <c r="K42" s="50"/>
      <c r="L42" s="74"/>
      <c r="M42" s="51"/>
      <c r="N42" s="47"/>
      <c r="O42" s="47"/>
      <c r="P42" s="50"/>
      <c r="Q42" s="50"/>
      <c r="R42" s="74"/>
      <c r="S42" s="47"/>
      <c r="T42" s="47"/>
      <c r="U42" s="47"/>
      <c r="V42" s="50"/>
      <c r="W42" s="50"/>
      <c r="X42" s="74"/>
      <c r="Y42" s="49"/>
      <c r="Z42" s="49"/>
      <c r="AA42" s="49"/>
      <c r="AB42" s="49"/>
      <c r="AC42" s="50"/>
      <c r="AD42" s="50"/>
      <c r="AE42" s="74"/>
    </row>
    <row r="43" spans="1:33" s="54" customFormat="1" ht="30" customHeight="1" thickBot="1" x14ac:dyDescent="0.35">
      <c r="A43" s="65" t="s">
        <v>0</v>
      </c>
      <c r="B43" s="16">
        <f>SUM(B33:B42)</f>
        <v>44</v>
      </c>
      <c r="C43" s="17">
        <f>SUM(C33:C42)</f>
        <v>1</v>
      </c>
      <c r="D43" s="18">
        <f>SUM(D33:D42)</f>
        <v>33175.369999999995</v>
      </c>
      <c r="E43" s="18">
        <f>SUM(E33:E42)</f>
        <v>34769.4</v>
      </c>
      <c r="F43" s="19">
        <f>SUM(F33:F42)</f>
        <v>1</v>
      </c>
      <c r="G43" s="25"/>
      <c r="H43" s="26"/>
      <c r="I43" s="25"/>
      <c r="J43" s="25"/>
      <c r="K43" s="25"/>
      <c r="L43" s="25"/>
      <c r="M43" s="25"/>
      <c r="N43" s="26"/>
      <c r="O43" s="25"/>
      <c r="P43" s="25"/>
      <c r="Q43" s="25"/>
      <c r="R43" s="25"/>
      <c r="S43" s="25"/>
      <c r="T43" s="25"/>
      <c r="U43" s="66"/>
      <c r="V43" s="50"/>
      <c r="W43" s="50"/>
      <c r="X43" s="74"/>
      <c r="Y43" s="49"/>
      <c r="Z43" s="49"/>
      <c r="AA43" s="49"/>
      <c r="AB43" s="49"/>
      <c r="AC43" s="50"/>
      <c r="AD43" s="50"/>
      <c r="AE43" s="74"/>
    </row>
    <row r="44" spans="1:33" ht="36" customHeight="1" x14ac:dyDescent="0.3">
      <c r="A44" s="74"/>
      <c r="B44" s="74"/>
      <c r="C44" s="74"/>
      <c r="D44" s="74"/>
      <c r="E44" s="74"/>
      <c r="F44" s="74"/>
      <c r="G44" s="25"/>
      <c r="H44" s="26"/>
      <c r="I44" s="25"/>
      <c r="J44" s="25"/>
      <c r="K44" s="25"/>
      <c r="L44" s="25"/>
      <c r="M44" s="25"/>
      <c r="N44" s="26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25"/>
    </row>
    <row r="45" spans="1:33" s="25" customFormat="1" ht="23.1" customHeight="1" x14ac:dyDescent="0.3">
      <c r="B45" s="26"/>
      <c r="H45" s="26"/>
      <c r="N45" s="26"/>
    </row>
    <row r="46" spans="1:33" s="25" customFormat="1" x14ac:dyDescent="0.3">
      <c r="B46" s="26"/>
      <c r="H46" s="26"/>
      <c r="N46" s="26"/>
    </row>
    <row r="47" spans="1:33" s="25" customFormat="1" x14ac:dyDescent="0.3">
      <c r="B47" s="26"/>
      <c r="H47" s="26"/>
      <c r="N47" s="26"/>
    </row>
    <row r="48" spans="1:33" s="25" customFormat="1" x14ac:dyDescent="0.3">
      <c r="B48" s="26"/>
      <c r="H48" s="26"/>
      <c r="N48" s="26"/>
    </row>
    <row r="49" spans="2:14" s="25" customFormat="1" x14ac:dyDescent="0.3">
      <c r="B49" s="26"/>
      <c r="H49" s="26"/>
      <c r="N49" s="26"/>
    </row>
    <row r="50" spans="2:14" s="25" customFormat="1" x14ac:dyDescent="0.3">
      <c r="B50" s="26"/>
      <c r="H50" s="26"/>
      <c r="N50" s="26"/>
    </row>
    <row r="51" spans="2:14" s="25" customFormat="1" x14ac:dyDescent="0.3">
      <c r="B51" s="26"/>
      <c r="H51" s="26"/>
      <c r="N51" s="26"/>
    </row>
    <row r="52" spans="2:14" s="25" customFormat="1" x14ac:dyDescent="0.3">
      <c r="B52" s="26"/>
      <c r="H52" s="26"/>
      <c r="N52" s="26"/>
    </row>
    <row r="53" spans="2:14" s="25" customFormat="1" x14ac:dyDescent="0.3">
      <c r="B53" s="26"/>
      <c r="H53" s="26"/>
      <c r="N53" s="26"/>
    </row>
    <row r="54" spans="2:14" s="25" customFormat="1" x14ac:dyDescent="0.3">
      <c r="B54" s="26"/>
      <c r="H54" s="26"/>
      <c r="N54" s="26"/>
    </row>
    <row r="55" spans="2:14" s="25" customFormat="1" x14ac:dyDescent="0.3">
      <c r="B55" s="26"/>
      <c r="H55" s="26"/>
      <c r="N55" s="26"/>
    </row>
    <row r="56" spans="2:14" s="25" customFormat="1" x14ac:dyDescent="0.3">
      <c r="B56" s="26"/>
      <c r="H56" s="26"/>
      <c r="N56" s="26"/>
    </row>
    <row r="57" spans="2:14" s="25" customFormat="1" x14ac:dyDescent="0.3">
      <c r="B57" s="26"/>
      <c r="H57" s="26"/>
      <c r="N57" s="26"/>
    </row>
    <row r="58" spans="2:14" s="25" customFormat="1" x14ac:dyDescent="0.3">
      <c r="B58" s="26"/>
      <c r="H58" s="26"/>
      <c r="N58" s="26"/>
    </row>
    <row r="59" spans="2:14" s="25" customFormat="1" x14ac:dyDescent="0.3">
      <c r="B59" s="26"/>
      <c r="H59" s="26"/>
      <c r="N59" s="26"/>
    </row>
    <row r="60" spans="2:14" s="25" customFormat="1" x14ac:dyDescent="0.3">
      <c r="B60" s="26"/>
      <c r="H60" s="26"/>
      <c r="N60" s="26"/>
    </row>
    <row r="61" spans="2:14" s="25" customFormat="1" x14ac:dyDescent="0.3">
      <c r="B61" s="26"/>
      <c r="H61" s="26"/>
      <c r="N61" s="26"/>
    </row>
    <row r="62" spans="2:14" s="25" customFormat="1" x14ac:dyDescent="0.3">
      <c r="B62" s="26"/>
      <c r="H62" s="26"/>
      <c r="N62" s="26"/>
    </row>
    <row r="63" spans="2:14" s="25" customFormat="1" x14ac:dyDescent="0.3">
      <c r="B63" s="26"/>
      <c r="H63" s="26"/>
      <c r="N63" s="26"/>
    </row>
    <row r="64" spans="2:14" s="25" customFormat="1" x14ac:dyDescent="0.3">
      <c r="B64" s="26"/>
      <c r="H64" s="26"/>
      <c r="N64" s="26"/>
    </row>
    <row r="65" spans="2:14" s="25" customFormat="1" x14ac:dyDescent="0.3">
      <c r="B65" s="26"/>
      <c r="H65" s="26"/>
      <c r="N65" s="26"/>
    </row>
    <row r="66" spans="2:14" s="25" customFormat="1" x14ac:dyDescent="0.3">
      <c r="B66" s="26"/>
      <c r="H66" s="26"/>
      <c r="N66" s="26"/>
    </row>
    <row r="67" spans="2:14" s="25" customFormat="1" x14ac:dyDescent="0.3">
      <c r="B67" s="26"/>
      <c r="H67" s="26"/>
      <c r="N67" s="26"/>
    </row>
    <row r="68" spans="2:14" s="25" customFormat="1" x14ac:dyDescent="0.3">
      <c r="B68" s="26"/>
      <c r="H68" s="26"/>
      <c r="N68" s="26"/>
    </row>
    <row r="69" spans="2:14" s="25" customFormat="1" x14ac:dyDescent="0.3">
      <c r="B69" s="26"/>
      <c r="H69" s="26"/>
      <c r="N69" s="26"/>
    </row>
    <row r="70" spans="2:14" s="25" customFormat="1" x14ac:dyDescent="0.3">
      <c r="B70" s="26"/>
      <c r="H70" s="26"/>
      <c r="N70" s="26"/>
    </row>
    <row r="71" spans="2:14" s="25" customFormat="1" x14ac:dyDescent="0.3">
      <c r="B71" s="26"/>
      <c r="H71" s="26"/>
      <c r="N71" s="26"/>
    </row>
    <row r="72" spans="2:14" s="25" customFormat="1" x14ac:dyDescent="0.3">
      <c r="B72" s="26"/>
      <c r="H72" s="26"/>
      <c r="N72" s="26"/>
    </row>
    <row r="73" spans="2:14" s="25" customFormat="1" x14ac:dyDescent="0.3">
      <c r="B73" s="26"/>
      <c r="H73" s="26"/>
      <c r="N73" s="26"/>
    </row>
    <row r="74" spans="2:14" s="25" customFormat="1" x14ac:dyDescent="0.3">
      <c r="B74" s="26"/>
      <c r="H74" s="26"/>
      <c r="N74" s="26"/>
    </row>
    <row r="75" spans="2:14" s="25" customFormat="1" x14ac:dyDescent="0.3">
      <c r="B75" s="26"/>
      <c r="H75" s="26"/>
      <c r="N75" s="26"/>
    </row>
    <row r="76" spans="2:14" s="25" customFormat="1" x14ac:dyDescent="0.3">
      <c r="B76" s="26"/>
      <c r="H76" s="26"/>
      <c r="N76" s="26"/>
    </row>
    <row r="77" spans="2:14" s="25" customFormat="1" x14ac:dyDescent="0.3">
      <c r="B77" s="26"/>
      <c r="H77" s="26"/>
      <c r="N77" s="26"/>
    </row>
    <row r="78" spans="2:14" s="25" customFormat="1" x14ac:dyDescent="0.3">
      <c r="B78" s="26"/>
      <c r="H78" s="26"/>
      <c r="N78" s="26"/>
    </row>
    <row r="79" spans="2:14" s="25" customFormat="1" x14ac:dyDescent="0.3">
      <c r="B79" s="26"/>
      <c r="H79" s="26"/>
      <c r="N79" s="26"/>
    </row>
    <row r="80" spans="2:14" s="25" customFormat="1" x14ac:dyDescent="0.3">
      <c r="B80" s="26"/>
      <c r="H80" s="26"/>
      <c r="N80" s="26"/>
    </row>
    <row r="81" spans="2:14" s="25" customFormat="1" x14ac:dyDescent="0.3">
      <c r="B81" s="26"/>
      <c r="H81" s="26"/>
      <c r="N81" s="26"/>
    </row>
    <row r="82" spans="2:14" s="25" customFormat="1" x14ac:dyDescent="0.3">
      <c r="B82" s="26"/>
      <c r="H82" s="26"/>
      <c r="N82" s="26"/>
    </row>
    <row r="83" spans="2:14" s="25" customFormat="1" x14ac:dyDescent="0.3">
      <c r="B83" s="26"/>
      <c r="H83" s="26"/>
      <c r="N83" s="26"/>
    </row>
    <row r="84" spans="2:14" s="25" customFormat="1" x14ac:dyDescent="0.3">
      <c r="B84" s="26"/>
      <c r="H84" s="26"/>
      <c r="N84" s="26"/>
    </row>
    <row r="85" spans="2:14" s="25" customFormat="1" x14ac:dyDescent="0.3">
      <c r="B85" s="26"/>
      <c r="H85" s="26"/>
      <c r="N85" s="26"/>
    </row>
    <row r="86" spans="2:14" s="25" customFormat="1" x14ac:dyDescent="0.3">
      <c r="B86" s="26"/>
      <c r="H86" s="26"/>
      <c r="N86" s="26"/>
    </row>
    <row r="87" spans="2:14" s="25" customFormat="1" x14ac:dyDescent="0.3">
      <c r="B87" s="26"/>
      <c r="H87" s="26"/>
      <c r="N87" s="26"/>
    </row>
    <row r="88" spans="2:14" s="25" customFormat="1" x14ac:dyDescent="0.3">
      <c r="B88" s="26"/>
      <c r="H88" s="26"/>
      <c r="N88" s="26"/>
    </row>
    <row r="89" spans="2:14" s="25" customFormat="1" x14ac:dyDescent="0.3">
      <c r="B89" s="26"/>
      <c r="H89" s="26"/>
      <c r="N89" s="26"/>
    </row>
    <row r="90" spans="2:14" s="25" customFormat="1" x14ac:dyDescent="0.3">
      <c r="B90" s="26"/>
      <c r="H90" s="26"/>
      <c r="N90" s="26"/>
    </row>
    <row r="91" spans="2:14" s="25" customFormat="1" x14ac:dyDescent="0.3">
      <c r="B91" s="26"/>
      <c r="H91" s="26"/>
      <c r="N91" s="26"/>
    </row>
    <row r="92" spans="2:14" s="25" customFormat="1" x14ac:dyDescent="0.3">
      <c r="B92" s="26"/>
      <c r="H92" s="26"/>
      <c r="N92" s="26"/>
    </row>
    <row r="93" spans="2:14" s="25" customFormat="1" x14ac:dyDescent="0.3">
      <c r="B93" s="26"/>
      <c r="H93" s="26"/>
      <c r="N93" s="26"/>
    </row>
    <row r="94" spans="2:14" s="25" customFormat="1" x14ac:dyDescent="0.3">
      <c r="B94" s="26"/>
      <c r="H94" s="26"/>
      <c r="N94" s="26"/>
    </row>
    <row r="95" spans="2:14" s="25" customFormat="1" x14ac:dyDescent="0.3">
      <c r="B95" s="26"/>
      <c r="H95" s="26"/>
      <c r="N95" s="26"/>
    </row>
    <row r="96" spans="2:14" s="25" customFormat="1" x14ac:dyDescent="0.3">
      <c r="B96" s="26"/>
      <c r="H96" s="26"/>
      <c r="N96" s="26"/>
    </row>
    <row r="97" spans="2:21" s="25" customFormat="1" x14ac:dyDescent="0.3">
      <c r="B97" s="26"/>
      <c r="H97" s="26"/>
      <c r="N97" s="26"/>
    </row>
    <row r="98" spans="2:21" s="25" customFormat="1" x14ac:dyDescent="0.3">
      <c r="B98" s="26"/>
      <c r="H98" s="26"/>
      <c r="N98" s="26"/>
    </row>
    <row r="99" spans="2:21" s="25" customFormat="1" x14ac:dyDescent="0.3">
      <c r="B99" s="26"/>
      <c r="H99" s="26"/>
      <c r="N99" s="26"/>
    </row>
    <row r="100" spans="2:21" s="25" customFormat="1" x14ac:dyDescent="0.3">
      <c r="B100" s="26"/>
      <c r="H100" s="26"/>
      <c r="N100" s="26"/>
    </row>
    <row r="101" spans="2:21" s="25" customFormat="1" x14ac:dyDescent="0.3">
      <c r="B101" s="26"/>
      <c r="H101" s="26"/>
      <c r="N101" s="26"/>
    </row>
    <row r="102" spans="2:21" s="25" customFormat="1" x14ac:dyDescent="0.3">
      <c r="B102" s="26"/>
      <c r="H102" s="26"/>
      <c r="N102" s="26"/>
    </row>
    <row r="103" spans="2:21" s="25" customFormat="1" x14ac:dyDescent="0.3">
      <c r="B103" s="26"/>
      <c r="G103" s="27"/>
      <c r="H103" s="63"/>
      <c r="I103" s="27"/>
      <c r="J103" s="27"/>
      <c r="K103" s="27"/>
      <c r="L103" s="27"/>
      <c r="M103" s="27"/>
      <c r="N103" s="63"/>
      <c r="O103" s="27"/>
      <c r="P103" s="27"/>
      <c r="Q103" s="27"/>
      <c r="R103" s="27"/>
      <c r="S103" s="27"/>
      <c r="T103" s="27"/>
      <c r="U103" s="27"/>
    </row>
    <row r="104" spans="2:21" s="25" customFormat="1" x14ac:dyDescent="0.3">
      <c r="B104" s="26"/>
      <c r="G104" s="27"/>
      <c r="H104" s="63"/>
      <c r="I104" s="27"/>
      <c r="J104" s="27"/>
      <c r="K104" s="27"/>
      <c r="L104" s="27"/>
      <c r="M104" s="27"/>
      <c r="N104" s="63"/>
      <c r="O104" s="27"/>
      <c r="P104" s="27"/>
      <c r="Q104" s="27"/>
      <c r="R104" s="27"/>
      <c r="S104" s="27"/>
      <c r="T104" s="27"/>
      <c r="U104" s="27"/>
    </row>
    <row r="105" spans="2:21" s="25" customFormat="1" x14ac:dyDescent="0.3">
      <c r="B105" s="26"/>
      <c r="F105" s="27"/>
      <c r="G105" s="27"/>
      <c r="H105" s="63"/>
      <c r="I105" s="27"/>
      <c r="J105" s="27"/>
      <c r="K105" s="27"/>
      <c r="L105" s="27"/>
      <c r="M105" s="27"/>
      <c r="N105" s="63"/>
      <c r="O105" s="27"/>
      <c r="P105" s="27"/>
      <c r="Q105" s="27"/>
      <c r="R105" s="27"/>
      <c r="S105" s="27"/>
      <c r="T105" s="27"/>
      <c r="U105" s="27"/>
    </row>
  </sheetData>
  <mergeCells count="21">
    <mergeCell ref="J37:K37"/>
    <mergeCell ref="J39:K39"/>
    <mergeCell ref="J33:K33"/>
    <mergeCell ref="J34:K34"/>
    <mergeCell ref="J35:K35"/>
    <mergeCell ref="J36:K36"/>
    <mergeCell ref="J38:K38"/>
    <mergeCell ref="B10:AE10"/>
    <mergeCell ref="B11:F11"/>
    <mergeCell ref="G11:K11"/>
    <mergeCell ref="Q11:U11"/>
    <mergeCell ref="AA11:AE11"/>
    <mergeCell ref="V11:Z11"/>
    <mergeCell ref="A30:A32"/>
    <mergeCell ref="L11:P11"/>
    <mergeCell ref="L30:P31"/>
    <mergeCell ref="J30:K32"/>
    <mergeCell ref="A11:A12"/>
    <mergeCell ref="A26:H26"/>
    <mergeCell ref="B30:F31"/>
    <mergeCell ref="A25:Q25"/>
  </mergeCells>
  <pageMargins left="0.39370078740157483" right="0" top="0.55118110236220474" bottom="0.35433070866141736" header="0.31496062992125984" footer="0.31496062992125984"/>
  <pageSetup paperSize="8" scale="45" orientation="landscape" r:id="rId1"/>
  <ignoredErrors>
    <ignoredError sqref="F13:F17" unlockedFormula="1"/>
    <ignoredError sqref="M33:M36 C38:C42 C33:C37 M37:M38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G105"/>
  <sheetViews>
    <sheetView showZeros="0" topLeftCell="A4" zoomScale="80" zoomScaleNormal="80" workbookViewId="0">
      <selection activeCell="A25" sqref="A25:Q25"/>
    </sheetView>
  </sheetViews>
  <sheetFormatPr defaultColWidth="9.21875" defaultRowHeight="14.4" x14ac:dyDescent="0.3"/>
  <cols>
    <col min="1" max="1" width="26.21875" style="27" customWidth="1"/>
    <col min="2" max="2" width="11.5546875" style="63" customWidth="1"/>
    <col min="3" max="3" width="10.5546875" style="27" customWidth="1"/>
    <col min="4" max="4" width="19.21875" style="27" customWidth="1"/>
    <col min="5" max="5" width="18.21875" style="27" customWidth="1"/>
    <col min="6" max="6" width="11.44140625" style="27" customWidth="1"/>
    <col min="7" max="7" width="9.21875" style="27" customWidth="1"/>
    <col min="8" max="8" width="10.77734375" style="63" customWidth="1"/>
    <col min="9" max="9" width="17.44140625" style="27" customWidth="1"/>
    <col min="10" max="10" width="20" style="27" customWidth="1"/>
    <col min="11" max="12" width="11.44140625" style="27" customWidth="1"/>
    <col min="13" max="13" width="10.5546875" style="27" customWidth="1"/>
    <col min="14" max="14" width="18.77734375" style="63" customWidth="1"/>
    <col min="15" max="15" width="19.5546875" style="27" customWidth="1"/>
    <col min="16" max="16" width="11.44140625" style="27" customWidth="1"/>
    <col min="17" max="17" width="9.21875" style="27" customWidth="1"/>
    <col min="18" max="18" width="11" style="27" customWidth="1"/>
    <col min="19" max="19" width="18.77734375" style="27" customWidth="1"/>
    <col min="20" max="20" width="19.5546875" style="27" customWidth="1"/>
    <col min="21" max="21" width="11.21875" style="27" customWidth="1"/>
    <col min="22" max="22" width="9" style="27" customWidth="1"/>
    <col min="23" max="23" width="10" style="27" customWidth="1"/>
    <col min="24" max="24" width="19" style="27" customWidth="1"/>
    <col min="25" max="25" width="17.44140625" style="27" customWidth="1"/>
    <col min="26" max="26" width="9.5546875" style="27" customWidth="1"/>
    <col min="27" max="27" width="9.21875" style="27" customWidth="1"/>
    <col min="28" max="28" width="10.77734375" style="27" customWidth="1"/>
    <col min="29" max="29" width="18.21875" style="27" customWidth="1"/>
    <col min="30" max="30" width="18.77734375" style="27" customWidth="1"/>
    <col min="31" max="31" width="10.77734375" style="27" customWidth="1"/>
    <col min="32" max="16384" width="9.21875" style="27"/>
  </cols>
  <sheetData>
    <row r="1" spans="1:31" ht="14.55" x14ac:dyDescent="0.3">
      <c r="A1" s="25"/>
      <c r="B1" s="26"/>
      <c r="C1" s="25"/>
      <c r="D1" s="25"/>
      <c r="E1" s="25"/>
      <c r="F1" s="25"/>
      <c r="G1" s="25"/>
      <c r="H1" s="26"/>
      <c r="I1" s="25"/>
      <c r="J1" s="25"/>
      <c r="K1" s="25"/>
      <c r="L1" s="25"/>
      <c r="M1" s="25"/>
      <c r="N1" s="26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</row>
    <row r="2" spans="1:31" ht="14.55" x14ac:dyDescent="0.3">
      <c r="A2" s="25"/>
      <c r="B2" s="26"/>
      <c r="C2" s="25"/>
      <c r="D2" s="25"/>
      <c r="E2" s="25"/>
      <c r="F2" s="25"/>
      <c r="G2" s="25"/>
      <c r="H2" s="26"/>
      <c r="I2" s="25"/>
      <c r="J2" s="25"/>
      <c r="K2" s="25"/>
      <c r="L2" s="25"/>
      <c r="M2" s="25"/>
      <c r="N2" s="26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</row>
    <row r="3" spans="1:31" ht="14.55" x14ac:dyDescent="0.3">
      <c r="A3" s="25"/>
      <c r="B3" s="26"/>
      <c r="C3" s="25"/>
      <c r="D3" s="25"/>
      <c r="E3" s="25"/>
      <c r="F3" s="25"/>
      <c r="G3" s="25"/>
      <c r="H3" s="26"/>
      <c r="I3" s="25"/>
      <c r="J3" s="25"/>
      <c r="K3" s="25"/>
      <c r="L3" s="25"/>
      <c r="M3" s="25"/>
      <c r="N3" s="26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</row>
    <row r="4" spans="1:31" s="25" customFormat="1" ht="14.55" customHeight="1" x14ac:dyDescent="0.3">
      <c r="B4" s="26"/>
      <c r="H4" s="26"/>
      <c r="N4" s="26"/>
    </row>
    <row r="5" spans="1:31" s="25" customFormat="1" ht="30.75" customHeight="1" x14ac:dyDescent="0.3">
      <c r="A5" s="28" t="s">
        <v>12</v>
      </c>
      <c r="B5" s="26"/>
      <c r="H5" s="26"/>
      <c r="N5" s="26"/>
    </row>
    <row r="6" spans="1:31" s="25" customFormat="1" ht="6.75" customHeight="1" x14ac:dyDescent="0.3">
      <c r="A6" s="29"/>
      <c r="B6" s="26"/>
      <c r="H6" s="26"/>
      <c r="N6" s="26"/>
    </row>
    <row r="7" spans="1:31" s="25" customFormat="1" ht="24.75" customHeight="1" x14ac:dyDescent="0.35">
      <c r="A7" s="30" t="s">
        <v>39</v>
      </c>
      <c r="B7" s="31" t="s">
        <v>47</v>
      </c>
      <c r="C7" s="32"/>
      <c r="D7" s="32"/>
      <c r="E7" s="32"/>
      <c r="F7" s="32"/>
      <c r="G7" s="33"/>
      <c r="H7" s="75"/>
      <c r="I7" s="75"/>
      <c r="J7" s="32"/>
      <c r="K7" s="32"/>
      <c r="L7" s="32"/>
      <c r="N7" s="26"/>
      <c r="P7" s="32"/>
      <c r="Q7" s="32"/>
      <c r="R7" s="32"/>
      <c r="V7" s="32"/>
      <c r="W7" s="32"/>
      <c r="X7" s="32"/>
      <c r="AC7" s="32"/>
      <c r="AD7" s="32"/>
      <c r="AE7" s="32"/>
    </row>
    <row r="8" spans="1:31" s="25" customFormat="1" ht="34.5" customHeight="1" x14ac:dyDescent="0.3">
      <c r="A8" s="30" t="s">
        <v>11</v>
      </c>
      <c r="B8" s="24" t="s">
        <v>55</v>
      </c>
      <c r="C8" s="76"/>
      <c r="D8" s="76"/>
      <c r="E8" s="76"/>
      <c r="F8" s="76"/>
      <c r="G8" s="77"/>
      <c r="H8" s="77"/>
      <c r="I8" s="77"/>
      <c r="J8" s="77"/>
      <c r="K8" s="77"/>
      <c r="L8" s="30"/>
      <c r="N8" s="26"/>
      <c r="R8" s="30"/>
      <c r="X8" s="30"/>
      <c r="AE8" s="30"/>
    </row>
    <row r="9" spans="1:31" ht="26.25" customHeight="1" thickBot="1" x14ac:dyDescent="0.4">
      <c r="A9" s="25"/>
      <c r="B9" s="26"/>
      <c r="C9" s="25"/>
      <c r="D9" s="25"/>
      <c r="E9" s="25"/>
      <c r="F9" s="25"/>
      <c r="G9" s="25"/>
      <c r="H9" s="26"/>
      <c r="I9" s="25"/>
      <c r="J9" s="25"/>
      <c r="K9" s="25"/>
      <c r="L9" s="25"/>
      <c r="M9" s="25"/>
      <c r="N9" s="26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</row>
    <row r="10" spans="1:31" ht="39" customHeight="1" thickBot="1" x14ac:dyDescent="0.35">
      <c r="A10" s="25"/>
      <c r="B10" s="113" t="s">
        <v>6</v>
      </c>
      <c r="C10" s="114"/>
      <c r="D10" s="114"/>
      <c r="E10" s="114"/>
      <c r="F10" s="114"/>
      <c r="G10" s="114"/>
      <c r="H10" s="114"/>
      <c r="I10" s="114"/>
      <c r="J10" s="114"/>
      <c r="K10" s="114"/>
      <c r="L10" s="114"/>
      <c r="M10" s="114"/>
      <c r="N10" s="114"/>
      <c r="O10" s="114"/>
      <c r="P10" s="114"/>
      <c r="Q10" s="114"/>
      <c r="R10" s="114"/>
      <c r="S10" s="114"/>
      <c r="T10" s="114"/>
      <c r="U10" s="114"/>
      <c r="V10" s="114"/>
      <c r="W10" s="114"/>
      <c r="X10" s="114"/>
      <c r="Y10" s="114"/>
      <c r="Z10" s="114"/>
      <c r="AA10" s="114"/>
      <c r="AB10" s="114"/>
      <c r="AC10" s="114"/>
      <c r="AD10" s="114"/>
      <c r="AE10" s="115"/>
    </row>
    <row r="11" spans="1:31" ht="30" customHeight="1" thickBot="1" x14ac:dyDescent="0.35">
      <c r="A11" s="106" t="s">
        <v>10</v>
      </c>
      <c r="B11" s="116" t="s">
        <v>3</v>
      </c>
      <c r="C11" s="117"/>
      <c r="D11" s="117"/>
      <c r="E11" s="117"/>
      <c r="F11" s="118"/>
      <c r="G11" s="119" t="s">
        <v>1</v>
      </c>
      <c r="H11" s="120"/>
      <c r="I11" s="120"/>
      <c r="J11" s="120"/>
      <c r="K11" s="121"/>
      <c r="L11" s="92" t="s">
        <v>2</v>
      </c>
      <c r="M11" s="93"/>
      <c r="N11" s="93"/>
      <c r="O11" s="93"/>
      <c r="P11" s="93"/>
      <c r="Q11" s="122" t="s">
        <v>34</v>
      </c>
      <c r="R11" s="123"/>
      <c r="S11" s="123"/>
      <c r="T11" s="123"/>
      <c r="U11" s="124"/>
      <c r="V11" s="128" t="s">
        <v>5</v>
      </c>
      <c r="W11" s="129"/>
      <c r="X11" s="129"/>
      <c r="Y11" s="129"/>
      <c r="Z11" s="130"/>
      <c r="AA11" s="125" t="s">
        <v>4</v>
      </c>
      <c r="AB11" s="126"/>
      <c r="AC11" s="126"/>
      <c r="AD11" s="126"/>
      <c r="AE11" s="127"/>
    </row>
    <row r="12" spans="1:31" ht="39" customHeight="1" thickBot="1" x14ac:dyDescent="0.35">
      <c r="A12" s="107"/>
      <c r="B12" s="34" t="s">
        <v>7</v>
      </c>
      <c r="C12" s="35" t="s">
        <v>8</v>
      </c>
      <c r="D12" s="36" t="s">
        <v>23</v>
      </c>
      <c r="E12" s="37" t="s">
        <v>24</v>
      </c>
      <c r="F12" s="38" t="s">
        <v>13</v>
      </c>
      <c r="G12" s="39" t="s">
        <v>7</v>
      </c>
      <c r="H12" s="35" t="s">
        <v>8</v>
      </c>
      <c r="I12" s="36" t="s">
        <v>23</v>
      </c>
      <c r="J12" s="37" t="s">
        <v>22</v>
      </c>
      <c r="K12" s="38" t="s">
        <v>13</v>
      </c>
      <c r="L12" s="39" t="s">
        <v>7</v>
      </c>
      <c r="M12" s="35" t="s">
        <v>8</v>
      </c>
      <c r="N12" s="36" t="s">
        <v>23</v>
      </c>
      <c r="O12" s="37" t="s">
        <v>20</v>
      </c>
      <c r="P12" s="38" t="s">
        <v>13</v>
      </c>
      <c r="Q12" s="39" t="s">
        <v>7</v>
      </c>
      <c r="R12" s="35" t="s">
        <v>8</v>
      </c>
      <c r="S12" s="36" t="s">
        <v>21</v>
      </c>
      <c r="T12" s="37" t="s">
        <v>22</v>
      </c>
      <c r="U12" s="40" t="s">
        <v>13</v>
      </c>
      <c r="V12" s="34" t="s">
        <v>7</v>
      </c>
      <c r="W12" s="35" t="s">
        <v>8</v>
      </c>
      <c r="X12" s="36" t="s">
        <v>21</v>
      </c>
      <c r="Y12" s="37" t="s">
        <v>22</v>
      </c>
      <c r="Z12" s="38" t="s">
        <v>13</v>
      </c>
      <c r="AA12" s="34" t="s">
        <v>7</v>
      </c>
      <c r="AB12" s="35" t="s">
        <v>8</v>
      </c>
      <c r="AC12" s="36" t="s">
        <v>21</v>
      </c>
      <c r="AD12" s="37" t="s">
        <v>22</v>
      </c>
      <c r="AE12" s="38" t="s">
        <v>13</v>
      </c>
    </row>
    <row r="13" spans="1:31" s="42" customFormat="1" ht="36" customHeight="1" x14ac:dyDescent="0.35">
      <c r="A13" s="41" t="s">
        <v>25</v>
      </c>
      <c r="B13" s="1"/>
      <c r="C13" s="20" t="str">
        <f t="shared" ref="C13:C21" si="0">IF(B13,B13/$B$23,"")</f>
        <v/>
      </c>
      <c r="D13" s="4"/>
      <c r="E13" s="5"/>
      <c r="F13" s="21" t="str">
        <f t="shared" ref="F13:F22" si="1">IF(E13,E13/$E$23,"")</f>
        <v/>
      </c>
      <c r="G13" s="1"/>
      <c r="H13" s="20" t="str">
        <f t="shared" ref="H13:H21" si="2">IF(G13,G13/$G$23,"")</f>
        <v/>
      </c>
      <c r="I13" s="4"/>
      <c r="J13" s="5"/>
      <c r="K13" s="21" t="str">
        <f t="shared" ref="K13:K21" si="3">IF(J13,J13/$J$23,"")</f>
        <v/>
      </c>
      <c r="L13" s="1"/>
      <c r="M13" s="20" t="str">
        <f t="shared" ref="M13:M21" si="4">IF(L13,L13/$L$23,"")</f>
        <v/>
      </c>
      <c r="N13" s="4"/>
      <c r="O13" s="5"/>
      <c r="P13" s="21" t="str">
        <f t="shared" ref="P13:P21" si="5">IF(O13,O13/$O$23,"")</f>
        <v/>
      </c>
      <c r="Q13" s="1"/>
      <c r="R13" s="20" t="str">
        <f t="shared" ref="R13:R21" si="6">IF(Q13,Q13/$Q$23,"")</f>
        <v/>
      </c>
      <c r="S13" s="4"/>
      <c r="T13" s="5"/>
      <c r="U13" s="21" t="str">
        <f t="shared" ref="U13:U22" si="7">IF(T13,T13/$T$23,"")</f>
        <v/>
      </c>
      <c r="V13" s="1"/>
      <c r="W13" s="20" t="str">
        <f t="shared" ref="W13:W21" si="8">IF(V13,V13/$V$23,"")</f>
        <v/>
      </c>
      <c r="X13" s="4"/>
      <c r="Y13" s="5"/>
      <c r="Z13" s="21" t="str">
        <f t="shared" ref="Z13:Z21" si="9">IF(Y13,Y13/$Y$23,"")</f>
        <v/>
      </c>
      <c r="AA13" s="1"/>
      <c r="AB13" s="20" t="str">
        <f t="shared" ref="AB13:AB21" si="10">IF(AA13,AA13/$AA$23,"")</f>
        <v/>
      </c>
      <c r="AC13" s="4"/>
      <c r="AD13" s="5"/>
      <c r="AE13" s="21" t="str">
        <f t="shared" ref="AE13:AE21" si="11">IF(AD13,AD13/$AD$23,"")</f>
        <v/>
      </c>
    </row>
    <row r="14" spans="1:31" s="42" customFormat="1" ht="36" customHeight="1" x14ac:dyDescent="0.35">
      <c r="A14" s="43" t="s">
        <v>18</v>
      </c>
      <c r="B14" s="2"/>
      <c r="C14" s="20" t="str">
        <f t="shared" si="0"/>
        <v/>
      </c>
      <c r="D14" s="6"/>
      <c r="E14" s="7"/>
      <c r="F14" s="21" t="str">
        <f t="shared" si="1"/>
        <v/>
      </c>
      <c r="G14" s="2"/>
      <c r="H14" s="20" t="str">
        <f t="shared" si="2"/>
        <v/>
      </c>
      <c r="I14" s="6"/>
      <c r="J14" s="7"/>
      <c r="K14" s="21" t="str">
        <f t="shared" si="3"/>
        <v/>
      </c>
      <c r="L14" s="2"/>
      <c r="M14" s="20" t="str">
        <f t="shared" si="4"/>
        <v/>
      </c>
      <c r="N14" s="6"/>
      <c r="O14" s="7"/>
      <c r="P14" s="21" t="str">
        <f t="shared" si="5"/>
        <v/>
      </c>
      <c r="Q14" s="2"/>
      <c r="R14" s="20" t="str">
        <f t="shared" si="6"/>
        <v/>
      </c>
      <c r="S14" s="6"/>
      <c r="T14" s="7"/>
      <c r="U14" s="21" t="str">
        <f t="shared" si="7"/>
        <v/>
      </c>
      <c r="V14" s="2"/>
      <c r="W14" s="20" t="str">
        <f t="shared" si="8"/>
        <v/>
      </c>
      <c r="X14" s="6"/>
      <c r="Y14" s="7"/>
      <c r="Z14" s="21" t="str">
        <f t="shared" si="9"/>
        <v/>
      </c>
      <c r="AA14" s="2"/>
      <c r="AB14" s="20" t="str">
        <f t="shared" si="10"/>
        <v/>
      </c>
      <c r="AC14" s="6"/>
      <c r="AD14" s="7"/>
      <c r="AE14" s="21" t="str">
        <f t="shared" si="11"/>
        <v/>
      </c>
    </row>
    <row r="15" spans="1:31" s="42" customFormat="1" ht="36" customHeight="1" x14ac:dyDescent="0.35">
      <c r="A15" s="43" t="s">
        <v>19</v>
      </c>
      <c r="B15" s="2"/>
      <c r="C15" s="20" t="str">
        <f t="shared" si="0"/>
        <v/>
      </c>
      <c r="D15" s="6"/>
      <c r="E15" s="7"/>
      <c r="F15" s="21" t="str">
        <f t="shared" si="1"/>
        <v/>
      </c>
      <c r="G15" s="2"/>
      <c r="H15" s="20" t="str">
        <f t="shared" si="2"/>
        <v/>
      </c>
      <c r="I15" s="6"/>
      <c r="J15" s="7"/>
      <c r="K15" s="21" t="str">
        <f t="shared" si="3"/>
        <v/>
      </c>
      <c r="L15" s="2"/>
      <c r="M15" s="20" t="str">
        <f t="shared" si="4"/>
        <v/>
      </c>
      <c r="N15" s="6"/>
      <c r="O15" s="7"/>
      <c r="P15" s="21" t="str">
        <f t="shared" si="5"/>
        <v/>
      </c>
      <c r="Q15" s="2"/>
      <c r="R15" s="20" t="str">
        <f t="shared" si="6"/>
        <v/>
      </c>
      <c r="S15" s="6"/>
      <c r="T15" s="7"/>
      <c r="U15" s="21" t="str">
        <f t="shared" si="7"/>
        <v/>
      </c>
      <c r="V15" s="2"/>
      <c r="W15" s="20" t="str">
        <f t="shared" si="8"/>
        <v/>
      </c>
      <c r="X15" s="6"/>
      <c r="Y15" s="7"/>
      <c r="Z15" s="21" t="str">
        <f t="shared" si="9"/>
        <v/>
      </c>
      <c r="AA15" s="2"/>
      <c r="AB15" s="20" t="str">
        <f t="shared" si="10"/>
        <v/>
      </c>
      <c r="AC15" s="6"/>
      <c r="AD15" s="7"/>
      <c r="AE15" s="21" t="str">
        <f t="shared" si="11"/>
        <v/>
      </c>
    </row>
    <row r="16" spans="1:31" s="42" customFormat="1" ht="36" customHeight="1" x14ac:dyDescent="0.35">
      <c r="A16" s="43" t="s">
        <v>26</v>
      </c>
      <c r="B16" s="2"/>
      <c r="C16" s="20" t="str">
        <f t="shared" si="0"/>
        <v/>
      </c>
      <c r="D16" s="6"/>
      <c r="E16" s="7"/>
      <c r="F16" s="21" t="str">
        <f t="shared" si="1"/>
        <v/>
      </c>
      <c r="G16" s="2"/>
      <c r="H16" s="20" t="str">
        <f t="shared" si="2"/>
        <v/>
      </c>
      <c r="I16" s="6"/>
      <c r="J16" s="7"/>
      <c r="K16" s="21" t="str">
        <f t="shared" si="3"/>
        <v/>
      </c>
      <c r="L16" s="2"/>
      <c r="M16" s="20" t="str">
        <f t="shared" si="4"/>
        <v/>
      </c>
      <c r="N16" s="6"/>
      <c r="O16" s="7"/>
      <c r="P16" s="21" t="str">
        <f t="shared" si="5"/>
        <v/>
      </c>
      <c r="Q16" s="2"/>
      <c r="R16" s="20" t="str">
        <f t="shared" si="6"/>
        <v/>
      </c>
      <c r="S16" s="6"/>
      <c r="T16" s="7"/>
      <c r="U16" s="21" t="str">
        <f t="shared" si="7"/>
        <v/>
      </c>
      <c r="V16" s="2"/>
      <c r="W16" s="20" t="str">
        <f t="shared" si="8"/>
        <v/>
      </c>
      <c r="X16" s="6"/>
      <c r="Y16" s="7"/>
      <c r="Z16" s="21" t="str">
        <f t="shared" si="9"/>
        <v/>
      </c>
      <c r="AA16" s="2"/>
      <c r="AB16" s="20" t="str">
        <f t="shared" si="10"/>
        <v/>
      </c>
      <c r="AC16" s="6"/>
      <c r="AD16" s="7"/>
      <c r="AE16" s="21" t="str">
        <f t="shared" si="11"/>
        <v/>
      </c>
    </row>
    <row r="17" spans="1:31" s="42" customFormat="1" ht="36" customHeight="1" x14ac:dyDescent="0.3">
      <c r="A17" s="43" t="s">
        <v>27</v>
      </c>
      <c r="B17" s="3"/>
      <c r="C17" s="20" t="str">
        <f t="shared" si="0"/>
        <v/>
      </c>
      <c r="D17" s="6"/>
      <c r="E17" s="7"/>
      <c r="F17" s="21" t="str">
        <f t="shared" si="1"/>
        <v/>
      </c>
      <c r="G17" s="3"/>
      <c r="H17" s="20" t="str">
        <f t="shared" si="2"/>
        <v/>
      </c>
      <c r="I17" s="6"/>
      <c r="J17" s="7"/>
      <c r="K17" s="21" t="str">
        <f t="shared" si="3"/>
        <v/>
      </c>
      <c r="L17" s="3"/>
      <c r="M17" s="20" t="str">
        <f t="shared" si="4"/>
        <v/>
      </c>
      <c r="N17" s="6"/>
      <c r="O17" s="7"/>
      <c r="P17" s="21" t="str">
        <f t="shared" si="5"/>
        <v/>
      </c>
      <c r="Q17" s="3"/>
      <c r="R17" s="20" t="str">
        <f t="shared" si="6"/>
        <v/>
      </c>
      <c r="S17" s="6"/>
      <c r="T17" s="7"/>
      <c r="U17" s="21" t="str">
        <f t="shared" si="7"/>
        <v/>
      </c>
      <c r="V17" s="3"/>
      <c r="W17" s="20" t="str">
        <f t="shared" si="8"/>
        <v/>
      </c>
      <c r="X17" s="6"/>
      <c r="Y17" s="7"/>
      <c r="Z17" s="21" t="str">
        <f t="shared" si="9"/>
        <v/>
      </c>
      <c r="AA17" s="3"/>
      <c r="AB17" s="20" t="str">
        <f t="shared" si="10"/>
        <v/>
      </c>
      <c r="AC17" s="6"/>
      <c r="AD17" s="7"/>
      <c r="AE17" s="21" t="str">
        <f t="shared" si="11"/>
        <v/>
      </c>
    </row>
    <row r="18" spans="1:31" s="81" customFormat="1" ht="36" customHeight="1" x14ac:dyDescent="0.35">
      <c r="A18" s="78" t="s">
        <v>33</v>
      </c>
      <c r="B18" s="72"/>
      <c r="C18" s="67" t="str">
        <f t="shared" si="0"/>
        <v/>
      </c>
      <c r="D18" s="70"/>
      <c r="E18" s="71"/>
      <c r="F18" s="68" t="str">
        <f t="shared" si="1"/>
        <v/>
      </c>
      <c r="G18" s="72"/>
      <c r="H18" s="67" t="str">
        <f t="shared" si="2"/>
        <v/>
      </c>
      <c r="I18" s="70"/>
      <c r="J18" s="71"/>
      <c r="K18" s="68" t="str">
        <f t="shared" si="3"/>
        <v/>
      </c>
      <c r="L18" s="72"/>
      <c r="M18" s="67" t="str">
        <f t="shared" si="4"/>
        <v/>
      </c>
      <c r="N18" s="70"/>
      <c r="O18" s="71"/>
      <c r="P18" s="68" t="str">
        <f t="shared" si="5"/>
        <v/>
      </c>
      <c r="Q18" s="72"/>
      <c r="R18" s="67" t="str">
        <f t="shared" si="6"/>
        <v/>
      </c>
      <c r="S18" s="70"/>
      <c r="T18" s="71"/>
      <c r="U18" s="68" t="str">
        <f t="shared" si="7"/>
        <v/>
      </c>
      <c r="V18" s="72"/>
      <c r="W18" s="67" t="str">
        <f t="shared" si="8"/>
        <v/>
      </c>
      <c r="X18" s="70"/>
      <c r="Y18" s="71"/>
      <c r="Z18" s="68" t="str">
        <f t="shared" si="9"/>
        <v/>
      </c>
      <c r="AA18" s="72"/>
      <c r="AB18" s="20" t="str">
        <f t="shared" si="10"/>
        <v/>
      </c>
      <c r="AC18" s="70"/>
      <c r="AD18" s="71"/>
      <c r="AE18" s="68" t="str">
        <f t="shared" si="11"/>
        <v/>
      </c>
    </row>
    <row r="19" spans="1:31" s="42" customFormat="1" ht="36" customHeight="1" x14ac:dyDescent="0.35">
      <c r="A19" s="44" t="s">
        <v>28</v>
      </c>
      <c r="B19" s="2"/>
      <c r="C19" s="20" t="str">
        <f t="shared" si="0"/>
        <v/>
      </c>
      <c r="D19" s="6"/>
      <c r="E19" s="7"/>
      <c r="F19" s="21" t="str">
        <f t="shared" si="1"/>
        <v/>
      </c>
      <c r="G19" s="2">
        <v>1</v>
      </c>
      <c r="H19" s="20">
        <f t="shared" si="2"/>
        <v>2.0833333333333332E-2</v>
      </c>
      <c r="I19" s="6">
        <v>110.65</v>
      </c>
      <c r="J19" s="7">
        <v>121.75</v>
      </c>
      <c r="K19" s="21">
        <f t="shared" si="3"/>
        <v>3.1823010218910942E-3</v>
      </c>
      <c r="L19" s="2"/>
      <c r="M19" s="20" t="str">
        <f t="shared" si="4"/>
        <v/>
      </c>
      <c r="N19" s="6"/>
      <c r="O19" s="7"/>
      <c r="P19" s="21" t="str">
        <f t="shared" si="5"/>
        <v/>
      </c>
      <c r="Q19" s="2"/>
      <c r="R19" s="20" t="str">
        <f t="shared" si="6"/>
        <v/>
      </c>
      <c r="S19" s="6"/>
      <c r="T19" s="7"/>
      <c r="U19" s="21" t="str">
        <f t="shared" si="7"/>
        <v/>
      </c>
      <c r="V19" s="2"/>
      <c r="W19" s="20" t="str">
        <f t="shared" si="8"/>
        <v/>
      </c>
      <c r="X19" s="6"/>
      <c r="Y19" s="7"/>
      <c r="Z19" s="21" t="str">
        <f t="shared" si="9"/>
        <v/>
      </c>
      <c r="AA19" s="2"/>
      <c r="AB19" s="20" t="str">
        <f t="shared" si="10"/>
        <v/>
      </c>
      <c r="AC19" s="6"/>
      <c r="AD19" s="7"/>
      <c r="AE19" s="21" t="str">
        <f t="shared" si="11"/>
        <v/>
      </c>
    </row>
    <row r="20" spans="1:31" s="81" customFormat="1" ht="36" customHeight="1" x14ac:dyDescent="0.35">
      <c r="A20" s="82" t="s">
        <v>29</v>
      </c>
      <c r="B20" s="69"/>
      <c r="C20" s="67" t="str">
        <f t="shared" si="0"/>
        <v/>
      </c>
      <c r="D20" s="70"/>
      <c r="E20" s="71"/>
      <c r="F20" s="21" t="str">
        <f t="shared" si="1"/>
        <v/>
      </c>
      <c r="G20" s="69">
        <v>47</v>
      </c>
      <c r="H20" s="67">
        <f t="shared" si="2"/>
        <v>0.97916666666666663</v>
      </c>
      <c r="I20" s="70">
        <v>36382.379999999997</v>
      </c>
      <c r="J20" s="71">
        <v>37773.730000000003</v>
      </c>
      <c r="K20" s="68">
        <f t="shared" si="3"/>
        <v>0.9873296064035999</v>
      </c>
      <c r="L20" s="69"/>
      <c r="M20" s="67" t="str">
        <f t="shared" si="4"/>
        <v/>
      </c>
      <c r="N20" s="70"/>
      <c r="O20" s="71"/>
      <c r="P20" s="68" t="str">
        <f t="shared" si="5"/>
        <v/>
      </c>
      <c r="Q20" s="69"/>
      <c r="R20" s="67" t="str">
        <f t="shared" si="6"/>
        <v/>
      </c>
      <c r="S20" s="70"/>
      <c r="T20" s="71"/>
      <c r="U20" s="68" t="str">
        <f t="shared" si="7"/>
        <v/>
      </c>
      <c r="V20" s="69"/>
      <c r="W20" s="67" t="str">
        <f t="shared" si="8"/>
        <v/>
      </c>
      <c r="X20" s="70"/>
      <c r="Y20" s="71"/>
      <c r="Z20" s="68" t="str">
        <f t="shared" si="9"/>
        <v/>
      </c>
      <c r="AA20" s="69"/>
      <c r="AB20" s="20" t="str">
        <f t="shared" si="10"/>
        <v/>
      </c>
      <c r="AC20" s="70"/>
      <c r="AD20" s="71"/>
      <c r="AE20" s="68" t="str">
        <f t="shared" si="11"/>
        <v/>
      </c>
    </row>
    <row r="21" spans="1:31" s="42" customFormat="1" ht="40.049999999999997" customHeight="1" x14ac:dyDescent="0.3">
      <c r="A21" s="46" t="s">
        <v>35</v>
      </c>
      <c r="B21" s="2"/>
      <c r="C21" s="20" t="str">
        <f t="shared" si="0"/>
        <v/>
      </c>
      <c r="D21" s="6"/>
      <c r="E21" s="7"/>
      <c r="F21" s="21" t="str">
        <f t="shared" si="1"/>
        <v/>
      </c>
      <c r="G21" s="2"/>
      <c r="H21" s="20" t="str">
        <f t="shared" si="2"/>
        <v/>
      </c>
      <c r="I21" s="6">
        <v>300</v>
      </c>
      <c r="J21" s="7">
        <v>363</v>
      </c>
      <c r="K21" s="21">
        <f t="shared" si="3"/>
        <v>9.48809257450897E-3</v>
      </c>
      <c r="L21" s="2"/>
      <c r="M21" s="20" t="str">
        <f t="shared" si="4"/>
        <v/>
      </c>
      <c r="N21" s="6"/>
      <c r="O21" s="7"/>
      <c r="P21" s="21" t="str">
        <f t="shared" si="5"/>
        <v/>
      </c>
      <c r="Q21" s="2"/>
      <c r="R21" s="20" t="str">
        <f t="shared" si="6"/>
        <v/>
      </c>
      <c r="S21" s="6"/>
      <c r="T21" s="7"/>
      <c r="U21" s="21" t="str">
        <f t="shared" si="7"/>
        <v/>
      </c>
      <c r="V21" s="2"/>
      <c r="W21" s="20" t="str">
        <f t="shared" si="8"/>
        <v/>
      </c>
      <c r="X21" s="6"/>
      <c r="Y21" s="7"/>
      <c r="Z21" s="21" t="str">
        <f t="shared" si="9"/>
        <v/>
      </c>
      <c r="AA21" s="2"/>
      <c r="AB21" s="20" t="str">
        <f t="shared" si="10"/>
        <v/>
      </c>
      <c r="AC21" s="6"/>
      <c r="AD21" s="7"/>
      <c r="AE21" s="21" t="str">
        <f t="shared" si="11"/>
        <v/>
      </c>
    </row>
    <row r="22" spans="1:31" s="42" customFormat="1" ht="36" customHeight="1" x14ac:dyDescent="0.3">
      <c r="A22" s="82" t="s">
        <v>44</v>
      </c>
      <c r="B22" s="69"/>
      <c r="C22" s="67" t="str">
        <f t="shared" ref="C22" si="12">IF(B22,B22/$B$23,"")</f>
        <v/>
      </c>
      <c r="D22" s="70"/>
      <c r="E22" s="71"/>
      <c r="F22" s="68" t="str">
        <f t="shared" si="1"/>
        <v/>
      </c>
      <c r="G22" s="69"/>
      <c r="H22" s="67" t="str">
        <f t="shared" ref="H22" si="13">IF(G22,G22/$G$23,"")</f>
        <v/>
      </c>
      <c r="I22" s="70"/>
      <c r="J22" s="71"/>
      <c r="K22" s="68" t="str">
        <f t="shared" ref="K22" si="14">IF(J22,J22/$J$23,"")</f>
        <v/>
      </c>
      <c r="L22" s="69"/>
      <c r="M22" s="67" t="str">
        <f t="shared" ref="M22" si="15">IF(L22,L22/$L$23,"")</f>
        <v/>
      </c>
      <c r="N22" s="70"/>
      <c r="O22" s="71"/>
      <c r="P22" s="68" t="str">
        <f t="shared" ref="P22" si="16">IF(O22,O22/$O$23,"")</f>
        <v/>
      </c>
      <c r="Q22" s="69"/>
      <c r="R22" s="67" t="str">
        <f t="shared" ref="R22" si="17">IF(Q22,Q22/$Q$23,"")</f>
        <v/>
      </c>
      <c r="S22" s="70"/>
      <c r="T22" s="71"/>
      <c r="U22" s="68" t="str">
        <f t="shared" si="7"/>
        <v/>
      </c>
      <c r="V22" s="69"/>
      <c r="W22" s="67" t="str">
        <f t="shared" ref="W22" si="18">IF(V22,V22/$V$23,"")</f>
        <v/>
      </c>
      <c r="X22" s="70"/>
      <c r="Y22" s="71"/>
      <c r="Z22" s="68" t="str">
        <f t="shared" ref="Z22" si="19">IF(Y22,Y22/$Y$23,"")</f>
        <v/>
      </c>
      <c r="AA22" s="69"/>
      <c r="AB22" s="20" t="str">
        <f t="shared" ref="AB22" si="20">IF(AA22,AA22/$AA$23,"")</f>
        <v/>
      </c>
      <c r="AC22" s="70"/>
      <c r="AD22" s="71"/>
      <c r="AE22" s="68" t="str">
        <f t="shared" ref="AE22" si="21">IF(AD22,AD22/$AD$23,"")</f>
        <v/>
      </c>
    </row>
    <row r="23" spans="1:31" ht="33" customHeight="1" thickBot="1" x14ac:dyDescent="0.35">
      <c r="A23" s="84" t="s">
        <v>0</v>
      </c>
      <c r="B23" s="16">
        <f t="shared" ref="B23:AE23" si="22">SUM(B13:B22)</f>
        <v>0</v>
      </c>
      <c r="C23" s="17">
        <f t="shared" si="22"/>
        <v>0</v>
      </c>
      <c r="D23" s="18">
        <f t="shared" si="22"/>
        <v>0</v>
      </c>
      <c r="E23" s="18">
        <f t="shared" si="22"/>
        <v>0</v>
      </c>
      <c r="F23" s="19">
        <f t="shared" si="22"/>
        <v>0</v>
      </c>
      <c r="G23" s="16">
        <f t="shared" si="22"/>
        <v>48</v>
      </c>
      <c r="H23" s="17">
        <f t="shared" si="22"/>
        <v>1</v>
      </c>
      <c r="I23" s="18">
        <f t="shared" si="22"/>
        <v>36793.03</v>
      </c>
      <c r="J23" s="18">
        <f t="shared" si="22"/>
        <v>38258.480000000003</v>
      </c>
      <c r="K23" s="19">
        <f t="shared" si="22"/>
        <v>1</v>
      </c>
      <c r="L23" s="16">
        <f t="shared" si="22"/>
        <v>0</v>
      </c>
      <c r="M23" s="17">
        <f t="shared" si="22"/>
        <v>0</v>
      </c>
      <c r="N23" s="18">
        <f t="shared" si="22"/>
        <v>0</v>
      </c>
      <c r="O23" s="18">
        <f t="shared" si="22"/>
        <v>0</v>
      </c>
      <c r="P23" s="19">
        <f t="shared" si="22"/>
        <v>0</v>
      </c>
      <c r="Q23" s="16">
        <f t="shared" si="22"/>
        <v>0</v>
      </c>
      <c r="R23" s="17">
        <f t="shared" si="22"/>
        <v>0</v>
      </c>
      <c r="S23" s="18">
        <f t="shared" si="22"/>
        <v>0</v>
      </c>
      <c r="T23" s="18">
        <f t="shared" si="22"/>
        <v>0</v>
      </c>
      <c r="U23" s="19">
        <f t="shared" si="22"/>
        <v>0</v>
      </c>
      <c r="V23" s="16">
        <f t="shared" si="22"/>
        <v>0</v>
      </c>
      <c r="W23" s="17">
        <f t="shared" si="22"/>
        <v>0</v>
      </c>
      <c r="X23" s="18">
        <f t="shared" si="22"/>
        <v>0</v>
      </c>
      <c r="Y23" s="18">
        <f t="shared" si="22"/>
        <v>0</v>
      </c>
      <c r="Z23" s="19">
        <f t="shared" si="22"/>
        <v>0</v>
      </c>
      <c r="AA23" s="16">
        <f t="shared" si="22"/>
        <v>0</v>
      </c>
      <c r="AB23" s="17">
        <f t="shared" si="22"/>
        <v>0</v>
      </c>
      <c r="AC23" s="18">
        <f t="shared" si="22"/>
        <v>0</v>
      </c>
      <c r="AD23" s="18">
        <f t="shared" si="22"/>
        <v>0</v>
      </c>
      <c r="AE23" s="19">
        <f t="shared" si="22"/>
        <v>0</v>
      </c>
    </row>
    <row r="24" spans="1:31" s="25" customFormat="1" ht="18.75" customHeight="1" x14ac:dyDescent="0.3">
      <c r="B24" s="26"/>
      <c r="H24" s="26"/>
      <c r="N24" s="26"/>
    </row>
    <row r="25" spans="1:31" s="49" customFormat="1" ht="48" customHeight="1" x14ac:dyDescent="0.3">
      <c r="A25" s="112" t="s">
        <v>53</v>
      </c>
      <c r="B25" s="112"/>
      <c r="C25" s="112"/>
      <c r="D25" s="112"/>
      <c r="E25" s="112"/>
      <c r="F25" s="112"/>
      <c r="G25" s="112"/>
      <c r="H25" s="112"/>
      <c r="I25" s="112"/>
      <c r="J25" s="112"/>
      <c r="K25" s="112"/>
      <c r="L25" s="112"/>
      <c r="M25" s="112"/>
      <c r="N25" s="112"/>
      <c r="O25" s="112"/>
      <c r="P25" s="112"/>
      <c r="Q25" s="112"/>
      <c r="R25" s="47"/>
      <c r="S25" s="47"/>
      <c r="T25" s="47"/>
      <c r="U25" s="47"/>
      <c r="V25" s="48"/>
      <c r="W25" s="48"/>
      <c r="X25" s="48"/>
      <c r="AC25" s="48"/>
      <c r="AD25" s="48"/>
      <c r="AE25" s="48"/>
    </row>
    <row r="26" spans="1:31" s="49" customFormat="1" ht="43.8" customHeight="1" x14ac:dyDescent="0.3">
      <c r="A26" s="108" t="s">
        <v>36</v>
      </c>
      <c r="B26" s="108"/>
      <c r="C26" s="108"/>
      <c r="D26" s="108"/>
      <c r="E26" s="108"/>
      <c r="F26" s="108"/>
      <c r="G26" s="108"/>
      <c r="H26" s="108"/>
      <c r="I26" s="50"/>
      <c r="J26" s="50"/>
      <c r="K26" s="50"/>
      <c r="L26" s="74"/>
      <c r="M26" s="51"/>
      <c r="N26" s="47"/>
      <c r="O26" s="47"/>
      <c r="P26" s="50"/>
      <c r="Q26" s="50"/>
      <c r="R26" s="74"/>
      <c r="S26" s="47"/>
      <c r="T26" s="47"/>
      <c r="U26" s="47"/>
      <c r="V26" s="48"/>
      <c r="W26" s="48"/>
      <c r="X26" s="48"/>
      <c r="AC26" s="48"/>
      <c r="AD26" s="48"/>
      <c r="AE26" s="48"/>
    </row>
    <row r="27" spans="1:31" s="53" customFormat="1" ht="14.55" customHeight="1" x14ac:dyDescent="0.3">
      <c r="A27" s="74"/>
      <c r="B27" s="74"/>
      <c r="C27" s="74"/>
      <c r="D27" s="74"/>
      <c r="E27" s="74"/>
      <c r="F27" s="74"/>
      <c r="G27" s="52"/>
      <c r="H27" s="52"/>
      <c r="I27" s="50"/>
      <c r="J27" s="50"/>
      <c r="K27" s="50"/>
      <c r="L27" s="74"/>
      <c r="M27" s="51"/>
      <c r="N27" s="47"/>
      <c r="O27" s="47"/>
      <c r="P27" s="50"/>
      <c r="Q27" s="50"/>
      <c r="R27" s="74"/>
      <c r="S27" s="47"/>
      <c r="T27" s="47"/>
      <c r="U27" s="47"/>
      <c r="V27" s="48"/>
      <c r="W27" s="48"/>
      <c r="X27" s="48"/>
      <c r="Y27" s="49"/>
      <c r="Z27" s="49"/>
      <c r="AA27" s="49"/>
      <c r="AB27" s="49"/>
      <c r="AC27" s="48"/>
      <c r="AD27" s="48"/>
      <c r="AE27" s="48"/>
    </row>
    <row r="28" spans="1:31" s="54" customFormat="1" ht="13.8" customHeight="1" x14ac:dyDescent="0.3">
      <c r="A28" s="74"/>
      <c r="B28" s="74"/>
      <c r="C28" s="74"/>
      <c r="D28" s="74"/>
      <c r="E28" s="74"/>
      <c r="F28" s="74"/>
      <c r="G28" s="52"/>
      <c r="H28" s="52"/>
      <c r="I28" s="50"/>
      <c r="J28" s="50"/>
      <c r="K28" s="50"/>
      <c r="L28" s="74"/>
      <c r="M28" s="51"/>
      <c r="N28" s="47"/>
      <c r="O28" s="47"/>
      <c r="P28" s="50"/>
      <c r="Q28" s="50"/>
      <c r="R28" s="74"/>
      <c r="S28" s="47"/>
      <c r="T28" s="47"/>
      <c r="U28" s="47"/>
      <c r="V28" s="47"/>
      <c r="W28" s="47"/>
      <c r="X28" s="47"/>
      <c r="Y28" s="49"/>
      <c r="Z28" s="49"/>
      <c r="AA28" s="49"/>
      <c r="AB28" s="49"/>
      <c r="AC28" s="47"/>
      <c r="AD28" s="47"/>
      <c r="AE28" s="47"/>
    </row>
    <row r="29" spans="1:31" s="54" customFormat="1" ht="18" customHeight="1" thickBot="1" x14ac:dyDescent="0.35">
      <c r="A29" s="74"/>
      <c r="B29" s="74"/>
      <c r="C29" s="74"/>
      <c r="D29" s="74"/>
      <c r="E29" s="74"/>
      <c r="F29" s="74"/>
      <c r="G29" s="52"/>
      <c r="H29" s="52"/>
      <c r="I29" s="50"/>
      <c r="J29" s="50"/>
      <c r="K29" s="50"/>
      <c r="L29" s="74"/>
      <c r="M29" s="51"/>
      <c r="N29" s="47"/>
      <c r="O29" s="47"/>
      <c r="P29" s="50"/>
      <c r="Q29" s="50"/>
      <c r="R29" s="74"/>
      <c r="S29" s="47"/>
      <c r="T29" s="47"/>
      <c r="U29" s="47"/>
      <c r="V29" s="50"/>
      <c r="W29" s="50"/>
      <c r="X29" s="74"/>
      <c r="Y29" s="49"/>
      <c r="Z29" s="49"/>
      <c r="AA29" s="49"/>
      <c r="AB29" s="49"/>
      <c r="AC29" s="50"/>
      <c r="AD29" s="50"/>
      <c r="AE29" s="74"/>
    </row>
    <row r="30" spans="1:31" s="55" customFormat="1" ht="18" customHeight="1" x14ac:dyDescent="0.3">
      <c r="A30" s="89" t="s">
        <v>10</v>
      </c>
      <c r="B30" s="94" t="s">
        <v>17</v>
      </c>
      <c r="C30" s="95"/>
      <c r="D30" s="95"/>
      <c r="E30" s="95"/>
      <c r="F30" s="96"/>
      <c r="G30" s="25"/>
      <c r="J30" s="100" t="s">
        <v>15</v>
      </c>
      <c r="K30" s="101"/>
      <c r="L30" s="94" t="s">
        <v>16</v>
      </c>
      <c r="M30" s="95"/>
      <c r="N30" s="95"/>
      <c r="O30" s="95"/>
      <c r="P30" s="96"/>
      <c r="Q30" s="50"/>
      <c r="R30" s="74"/>
      <c r="S30" s="47"/>
      <c r="T30" s="47"/>
      <c r="U30" s="47"/>
      <c r="V30" s="50"/>
      <c r="W30" s="50"/>
      <c r="X30" s="74"/>
      <c r="AC30" s="50"/>
      <c r="AD30" s="50"/>
      <c r="AE30" s="74"/>
    </row>
    <row r="31" spans="1:31" s="55" customFormat="1" ht="18" customHeight="1" thickBot="1" x14ac:dyDescent="0.35">
      <c r="A31" s="90"/>
      <c r="B31" s="109"/>
      <c r="C31" s="110"/>
      <c r="D31" s="110"/>
      <c r="E31" s="110"/>
      <c r="F31" s="111"/>
      <c r="G31" s="25"/>
      <c r="J31" s="102"/>
      <c r="K31" s="103"/>
      <c r="L31" s="97"/>
      <c r="M31" s="98"/>
      <c r="N31" s="98"/>
      <c r="O31" s="98"/>
      <c r="P31" s="99"/>
      <c r="Q31" s="50"/>
      <c r="R31" s="74"/>
      <c r="S31" s="47"/>
      <c r="T31" s="47"/>
      <c r="U31" s="47"/>
      <c r="V31" s="50"/>
      <c r="W31" s="50"/>
      <c r="X31" s="74"/>
      <c r="AC31" s="50"/>
      <c r="AD31" s="50"/>
      <c r="AE31" s="74"/>
    </row>
    <row r="32" spans="1:31" s="25" customFormat="1" ht="47.55" customHeight="1" thickBot="1" x14ac:dyDescent="0.35">
      <c r="A32" s="91"/>
      <c r="B32" s="56" t="s">
        <v>14</v>
      </c>
      <c r="C32" s="35" t="s">
        <v>8</v>
      </c>
      <c r="D32" s="36" t="s">
        <v>30</v>
      </c>
      <c r="E32" s="37" t="s">
        <v>31</v>
      </c>
      <c r="F32" s="57" t="s">
        <v>9</v>
      </c>
      <c r="J32" s="104"/>
      <c r="K32" s="105"/>
      <c r="L32" s="56" t="s">
        <v>14</v>
      </c>
      <c r="M32" s="35" t="s">
        <v>8</v>
      </c>
      <c r="N32" s="36" t="s">
        <v>30</v>
      </c>
      <c r="O32" s="37" t="s">
        <v>31</v>
      </c>
      <c r="P32" s="57" t="s">
        <v>9</v>
      </c>
    </row>
    <row r="33" spans="1:33" s="25" customFormat="1" ht="30" customHeight="1" x14ac:dyDescent="0.3">
      <c r="A33" s="41" t="s">
        <v>25</v>
      </c>
      <c r="B33" s="9">
        <f t="shared" ref="B33:B42" si="23">B13+G13+L13+Q13+AA13+V13</f>
        <v>0</v>
      </c>
      <c r="C33" s="8" t="str">
        <f t="shared" ref="C33:C42" si="24">IF(B33,B33/$B$43,"")</f>
        <v/>
      </c>
      <c r="D33" s="10">
        <f t="shared" ref="D33:D42" si="25">D13+I13+N13+S13+AC13+X13</f>
        <v>0</v>
      </c>
      <c r="E33" s="11">
        <f t="shared" ref="E33:E42" si="26">E13+J13+O13+T13+AD13+Y13</f>
        <v>0</v>
      </c>
      <c r="F33" s="21" t="str">
        <f t="shared" ref="F33:F42" si="27">IF(E33,E33/$E$43,"")</f>
        <v/>
      </c>
      <c r="J33" s="135" t="s">
        <v>3</v>
      </c>
      <c r="K33" s="136"/>
      <c r="L33" s="58">
        <f>B23</f>
        <v>0</v>
      </c>
      <c r="M33" s="8" t="str">
        <f t="shared" ref="M33:M38" si="28">IF(L33,L33/$L$39,"")</f>
        <v/>
      </c>
      <c r="N33" s="59">
        <f>D23</f>
        <v>0</v>
      </c>
      <c r="O33" s="59">
        <f>E23</f>
        <v>0</v>
      </c>
      <c r="P33" s="60" t="str">
        <f t="shared" ref="P33:P38" si="29">IF(O33,O33/$O$39,"")</f>
        <v/>
      </c>
    </row>
    <row r="34" spans="1:33" s="25" customFormat="1" ht="30" customHeight="1" x14ac:dyDescent="0.3">
      <c r="A34" s="43" t="s">
        <v>18</v>
      </c>
      <c r="B34" s="12">
        <f t="shared" si="23"/>
        <v>0</v>
      </c>
      <c r="C34" s="8" t="str">
        <f t="shared" si="24"/>
        <v/>
      </c>
      <c r="D34" s="13">
        <f t="shared" si="25"/>
        <v>0</v>
      </c>
      <c r="E34" s="14">
        <f t="shared" si="26"/>
        <v>0</v>
      </c>
      <c r="F34" s="21" t="str">
        <f t="shared" si="27"/>
        <v/>
      </c>
      <c r="J34" s="131" t="s">
        <v>1</v>
      </c>
      <c r="K34" s="132"/>
      <c r="L34" s="61">
        <f>G23</f>
        <v>48</v>
      </c>
      <c r="M34" s="8">
        <f t="shared" si="28"/>
        <v>1</v>
      </c>
      <c r="N34" s="62">
        <f>I23</f>
        <v>36793.03</v>
      </c>
      <c r="O34" s="62">
        <f>J23</f>
        <v>38258.480000000003</v>
      </c>
      <c r="P34" s="60">
        <f t="shared" si="29"/>
        <v>1</v>
      </c>
    </row>
    <row r="35" spans="1:33" ht="30" customHeight="1" x14ac:dyDescent="0.3">
      <c r="A35" s="43" t="s">
        <v>19</v>
      </c>
      <c r="B35" s="12">
        <f t="shared" si="23"/>
        <v>0</v>
      </c>
      <c r="C35" s="8" t="str">
        <f t="shared" si="24"/>
        <v/>
      </c>
      <c r="D35" s="13">
        <f t="shared" si="25"/>
        <v>0</v>
      </c>
      <c r="E35" s="14">
        <f t="shared" si="26"/>
        <v>0</v>
      </c>
      <c r="F35" s="21" t="str">
        <f t="shared" si="27"/>
        <v/>
      </c>
      <c r="G35" s="25"/>
      <c r="J35" s="131" t="s">
        <v>2</v>
      </c>
      <c r="K35" s="132"/>
      <c r="L35" s="61">
        <f>L23</f>
        <v>0</v>
      </c>
      <c r="M35" s="8" t="str">
        <f t="shared" si="28"/>
        <v/>
      </c>
      <c r="N35" s="62">
        <f>N23</f>
        <v>0</v>
      </c>
      <c r="O35" s="62">
        <f>O23</f>
        <v>0</v>
      </c>
      <c r="P35" s="60" t="str">
        <f t="shared" si="29"/>
        <v/>
      </c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25"/>
      <c r="AD35" s="25"/>
      <c r="AE35" s="25"/>
      <c r="AF35" s="25"/>
      <c r="AG35" s="25"/>
    </row>
    <row r="36" spans="1:33" ht="30" customHeight="1" x14ac:dyDescent="0.3">
      <c r="A36" s="43" t="s">
        <v>26</v>
      </c>
      <c r="B36" s="12">
        <f t="shared" si="23"/>
        <v>0</v>
      </c>
      <c r="C36" s="8" t="str">
        <f t="shared" si="24"/>
        <v/>
      </c>
      <c r="D36" s="13">
        <f t="shared" si="25"/>
        <v>0</v>
      </c>
      <c r="E36" s="14">
        <f t="shared" si="26"/>
        <v>0</v>
      </c>
      <c r="F36" s="21" t="str">
        <f t="shared" si="27"/>
        <v/>
      </c>
      <c r="G36" s="25"/>
      <c r="J36" s="131" t="s">
        <v>34</v>
      </c>
      <c r="K36" s="132"/>
      <c r="L36" s="61">
        <f>Q23</f>
        <v>0</v>
      </c>
      <c r="M36" s="8" t="str">
        <f t="shared" si="28"/>
        <v/>
      </c>
      <c r="N36" s="62">
        <f>S23</f>
        <v>0</v>
      </c>
      <c r="O36" s="62">
        <f>T23</f>
        <v>0</v>
      </c>
      <c r="P36" s="60" t="str">
        <f t="shared" si="29"/>
        <v/>
      </c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</row>
    <row r="37" spans="1:33" ht="30" customHeight="1" x14ac:dyDescent="0.3">
      <c r="A37" s="43" t="s">
        <v>27</v>
      </c>
      <c r="B37" s="15">
        <f t="shared" si="23"/>
        <v>0</v>
      </c>
      <c r="C37" s="8" t="str">
        <f t="shared" si="24"/>
        <v/>
      </c>
      <c r="D37" s="13">
        <f t="shared" si="25"/>
        <v>0</v>
      </c>
      <c r="E37" s="22">
        <f t="shared" si="26"/>
        <v>0</v>
      </c>
      <c r="F37" s="21" t="str">
        <f t="shared" si="27"/>
        <v/>
      </c>
      <c r="G37" s="25"/>
      <c r="J37" s="131" t="s">
        <v>5</v>
      </c>
      <c r="K37" s="132"/>
      <c r="L37" s="61">
        <f>V23</f>
        <v>0</v>
      </c>
      <c r="M37" s="8" t="str">
        <f t="shared" si="28"/>
        <v/>
      </c>
      <c r="N37" s="62">
        <f>X23</f>
        <v>0</v>
      </c>
      <c r="O37" s="62">
        <f>Y23</f>
        <v>0</v>
      </c>
      <c r="P37" s="60" t="str">
        <f t="shared" si="29"/>
        <v/>
      </c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</row>
    <row r="38" spans="1:33" ht="30" customHeight="1" x14ac:dyDescent="0.3">
      <c r="A38" s="44" t="s">
        <v>33</v>
      </c>
      <c r="B38" s="15">
        <f t="shared" si="23"/>
        <v>0</v>
      </c>
      <c r="C38" s="8" t="str">
        <f t="shared" si="24"/>
        <v/>
      </c>
      <c r="D38" s="13">
        <f t="shared" si="25"/>
        <v>0</v>
      </c>
      <c r="E38" s="22">
        <f t="shared" si="26"/>
        <v>0</v>
      </c>
      <c r="F38" s="21" t="str">
        <f t="shared" si="27"/>
        <v/>
      </c>
      <c r="G38" s="25"/>
      <c r="J38" s="131" t="s">
        <v>4</v>
      </c>
      <c r="K38" s="132"/>
      <c r="L38" s="61">
        <f>AA23</f>
        <v>0</v>
      </c>
      <c r="M38" s="8" t="str">
        <f t="shared" si="28"/>
        <v/>
      </c>
      <c r="N38" s="62">
        <f>AC23</f>
        <v>0</v>
      </c>
      <c r="O38" s="62">
        <f>AD23</f>
        <v>0</v>
      </c>
      <c r="P38" s="60" t="str">
        <f t="shared" si="29"/>
        <v/>
      </c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</row>
    <row r="39" spans="1:33" ht="30" customHeight="1" thickBot="1" x14ac:dyDescent="0.35">
      <c r="A39" s="44" t="s">
        <v>28</v>
      </c>
      <c r="B39" s="12">
        <f t="shared" si="23"/>
        <v>1</v>
      </c>
      <c r="C39" s="8">
        <f t="shared" si="24"/>
        <v>2.0833333333333332E-2</v>
      </c>
      <c r="D39" s="13">
        <f t="shared" si="25"/>
        <v>110.65</v>
      </c>
      <c r="E39" s="23">
        <f t="shared" si="26"/>
        <v>121.75</v>
      </c>
      <c r="F39" s="21">
        <f t="shared" si="27"/>
        <v>3.1823010218910942E-3</v>
      </c>
      <c r="G39" s="25"/>
      <c r="J39" s="133" t="s">
        <v>0</v>
      </c>
      <c r="K39" s="134"/>
      <c r="L39" s="85">
        <f>SUM(L33:L38)</f>
        <v>48</v>
      </c>
      <c r="M39" s="17">
        <f>SUM(M33:M38)</f>
        <v>1</v>
      </c>
      <c r="N39" s="86">
        <f>SUM(N33:N38)</f>
        <v>36793.03</v>
      </c>
      <c r="O39" s="87">
        <f>SUM(O33:O38)</f>
        <v>38258.480000000003</v>
      </c>
      <c r="P39" s="88">
        <f>SUM(P33:P38)</f>
        <v>1</v>
      </c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</row>
    <row r="40" spans="1:33" ht="30" customHeight="1" x14ac:dyDescent="0.3">
      <c r="A40" s="45" t="s">
        <v>29</v>
      </c>
      <c r="B40" s="12">
        <f t="shared" si="23"/>
        <v>47</v>
      </c>
      <c r="C40" s="8">
        <f t="shared" si="24"/>
        <v>0.97916666666666663</v>
      </c>
      <c r="D40" s="13">
        <f t="shared" si="25"/>
        <v>36382.379999999997</v>
      </c>
      <c r="E40" s="23">
        <f t="shared" si="26"/>
        <v>37773.730000000003</v>
      </c>
      <c r="F40" s="21">
        <f t="shared" si="27"/>
        <v>0.9873296064035999</v>
      </c>
      <c r="G40" s="25"/>
      <c r="H40" s="26"/>
      <c r="I40" s="64"/>
      <c r="J40" s="25"/>
      <c r="K40" s="25"/>
      <c r="L40" s="25"/>
      <c r="M40" s="25"/>
      <c r="N40" s="26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</row>
    <row r="41" spans="1:33" s="54" customFormat="1" ht="30" customHeight="1" x14ac:dyDescent="0.3">
      <c r="A41" s="46" t="s">
        <v>32</v>
      </c>
      <c r="B41" s="12">
        <f t="shared" si="23"/>
        <v>0</v>
      </c>
      <c r="C41" s="8" t="str">
        <f t="shared" si="24"/>
        <v/>
      </c>
      <c r="D41" s="13">
        <f t="shared" si="25"/>
        <v>300</v>
      </c>
      <c r="E41" s="14">
        <f t="shared" si="26"/>
        <v>363</v>
      </c>
      <c r="F41" s="21">
        <f t="shared" si="27"/>
        <v>9.48809257450897E-3</v>
      </c>
      <c r="G41" s="52"/>
      <c r="H41" s="52"/>
      <c r="I41" s="50"/>
      <c r="J41" s="50"/>
      <c r="K41" s="50"/>
      <c r="L41" s="74"/>
      <c r="M41" s="51"/>
      <c r="N41" s="47"/>
      <c r="O41" s="47"/>
      <c r="P41" s="50"/>
      <c r="Q41" s="50"/>
      <c r="R41" s="74"/>
      <c r="S41" s="47"/>
      <c r="T41" s="47"/>
      <c r="U41" s="47"/>
      <c r="V41" s="50"/>
      <c r="W41" s="50"/>
      <c r="X41" s="74"/>
      <c r="Y41" s="49"/>
      <c r="Z41" s="49"/>
      <c r="AA41" s="49"/>
      <c r="AB41" s="49"/>
      <c r="AC41" s="50"/>
      <c r="AD41" s="50"/>
      <c r="AE41" s="74"/>
    </row>
    <row r="42" spans="1:33" s="54" customFormat="1" ht="30" customHeight="1" x14ac:dyDescent="0.3">
      <c r="A42" s="82" t="s">
        <v>44</v>
      </c>
      <c r="B42" s="12">
        <f t="shared" si="23"/>
        <v>0</v>
      </c>
      <c r="C42" s="8" t="str">
        <f t="shared" si="24"/>
        <v/>
      </c>
      <c r="D42" s="13">
        <f t="shared" si="25"/>
        <v>0</v>
      </c>
      <c r="E42" s="14">
        <f t="shared" si="26"/>
        <v>0</v>
      </c>
      <c r="F42" s="21" t="str">
        <f t="shared" si="27"/>
        <v/>
      </c>
      <c r="G42" s="52"/>
      <c r="H42" s="52"/>
      <c r="I42" s="50"/>
      <c r="J42" s="50"/>
      <c r="K42" s="50"/>
      <c r="L42" s="74"/>
      <c r="M42" s="51"/>
      <c r="N42" s="47"/>
      <c r="O42" s="47"/>
      <c r="P42" s="50"/>
      <c r="Q42" s="50"/>
      <c r="R42" s="74"/>
      <c r="S42" s="47"/>
      <c r="T42" s="47"/>
      <c r="U42" s="47"/>
      <c r="V42" s="50"/>
      <c r="W42" s="50"/>
      <c r="X42" s="74"/>
      <c r="Y42" s="49"/>
      <c r="Z42" s="49"/>
      <c r="AA42" s="49"/>
      <c r="AB42" s="49"/>
      <c r="AC42" s="50"/>
      <c r="AD42" s="50"/>
      <c r="AE42" s="74"/>
    </row>
    <row r="43" spans="1:33" s="54" customFormat="1" ht="30" customHeight="1" thickBot="1" x14ac:dyDescent="0.35">
      <c r="A43" s="65" t="s">
        <v>0</v>
      </c>
      <c r="B43" s="16">
        <f>SUM(B33:B42)</f>
        <v>48</v>
      </c>
      <c r="C43" s="17">
        <f>SUM(C33:C42)</f>
        <v>1</v>
      </c>
      <c r="D43" s="18">
        <f>SUM(D33:D42)</f>
        <v>36793.03</v>
      </c>
      <c r="E43" s="18">
        <f>SUM(E33:E42)</f>
        <v>38258.480000000003</v>
      </c>
      <c r="F43" s="19">
        <f>SUM(F33:F42)</f>
        <v>1</v>
      </c>
      <c r="G43" s="25"/>
      <c r="H43" s="26"/>
      <c r="I43" s="25"/>
      <c r="J43" s="25"/>
      <c r="K43" s="25"/>
      <c r="L43" s="25"/>
      <c r="M43" s="25"/>
      <c r="N43" s="26"/>
      <c r="O43" s="25"/>
      <c r="P43" s="25"/>
      <c r="Q43" s="25"/>
      <c r="R43" s="25"/>
      <c r="S43" s="25"/>
      <c r="T43" s="25"/>
      <c r="U43" s="66"/>
      <c r="V43" s="50"/>
      <c r="W43" s="50"/>
      <c r="X43" s="74"/>
      <c r="Y43" s="49"/>
      <c r="Z43" s="49"/>
      <c r="AA43" s="49"/>
      <c r="AB43" s="49"/>
      <c r="AC43" s="50"/>
      <c r="AD43" s="50"/>
      <c r="AE43" s="74"/>
    </row>
    <row r="44" spans="1:33" ht="36" customHeight="1" x14ac:dyDescent="0.3">
      <c r="A44" s="74"/>
      <c r="B44" s="74"/>
      <c r="C44" s="74"/>
      <c r="D44" s="74"/>
      <c r="E44" s="74"/>
      <c r="F44" s="74"/>
      <c r="G44" s="25"/>
      <c r="H44" s="26"/>
      <c r="I44" s="25"/>
      <c r="J44" s="25"/>
      <c r="K44" s="25"/>
      <c r="L44" s="25"/>
      <c r="M44" s="25"/>
      <c r="N44" s="26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25"/>
    </row>
    <row r="45" spans="1:33" s="25" customFormat="1" ht="23.1" customHeight="1" x14ac:dyDescent="0.3">
      <c r="B45" s="26"/>
      <c r="H45" s="26"/>
      <c r="N45" s="26"/>
    </row>
    <row r="46" spans="1:33" s="25" customFormat="1" x14ac:dyDescent="0.3">
      <c r="B46" s="26"/>
      <c r="H46" s="26"/>
      <c r="N46" s="26"/>
    </row>
    <row r="47" spans="1:33" s="25" customFormat="1" x14ac:dyDescent="0.3">
      <c r="B47" s="26"/>
      <c r="H47" s="26"/>
      <c r="N47" s="26"/>
    </row>
    <row r="48" spans="1:33" s="25" customFormat="1" x14ac:dyDescent="0.3">
      <c r="B48" s="26"/>
      <c r="H48" s="26"/>
      <c r="N48" s="26"/>
    </row>
    <row r="49" spans="2:14" s="25" customFormat="1" x14ac:dyDescent="0.3">
      <c r="B49" s="26"/>
      <c r="H49" s="26"/>
      <c r="N49" s="26"/>
    </row>
    <row r="50" spans="2:14" s="25" customFormat="1" x14ac:dyDescent="0.3">
      <c r="B50" s="26"/>
      <c r="H50" s="26"/>
      <c r="N50" s="26"/>
    </row>
    <row r="51" spans="2:14" s="25" customFormat="1" x14ac:dyDescent="0.3">
      <c r="B51" s="26"/>
      <c r="H51" s="26"/>
      <c r="N51" s="26"/>
    </row>
    <row r="52" spans="2:14" s="25" customFormat="1" x14ac:dyDescent="0.3">
      <c r="B52" s="26"/>
      <c r="H52" s="26"/>
      <c r="N52" s="26"/>
    </row>
    <row r="53" spans="2:14" s="25" customFormat="1" x14ac:dyDescent="0.3">
      <c r="B53" s="26"/>
      <c r="H53" s="26"/>
      <c r="N53" s="26"/>
    </row>
    <row r="54" spans="2:14" s="25" customFormat="1" x14ac:dyDescent="0.3">
      <c r="B54" s="26"/>
      <c r="H54" s="26"/>
      <c r="N54" s="26"/>
    </row>
    <row r="55" spans="2:14" s="25" customFormat="1" x14ac:dyDescent="0.3">
      <c r="B55" s="26"/>
      <c r="H55" s="26"/>
      <c r="N55" s="26"/>
    </row>
    <row r="56" spans="2:14" s="25" customFormat="1" x14ac:dyDescent="0.3">
      <c r="B56" s="26"/>
      <c r="H56" s="26"/>
      <c r="N56" s="26"/>
    </row>
    <row r="57" spans="2:14" s="25" customFormat="1" x14ac:dyDescent="0.3">
      <c r="B57" s="26"/>
      <c r="H57" s="26"/>
      <c r="N57" s="26"/>
    </row>
    <row r="58" spans="2:14" s="25" customFormat="1" x14ac:dyDescent="0.3">
      <c r="B58" s="26"/>
      <c r="H58" s="26"/>
      <c r="N58" s="26"/>
    </row>
    <row r="59" spans="2:14" s="25" customFormat="1" x14ac:dyDescent="0.3">
      <c r="B59" s="26"/>
      <c r="H59" s="26"/>
      <c r="N59" s="26"/>
    </row>
    <row r="60" spans="2:14" s="25" customFormat="1" x14ac:dyDescent="0.3">
      <c r="B60" s="26"/>
      <c r="H60" s="26"/>
      <c r="N60" s="26"/>
    </row>
    <row r="61" spans="2:14" s="25" customFormat="1" x14ac:dyDescent="0.3">
      <c r="B61" s="26"/>
      <c r="H61" s="26"/>
      <c r="N61" s="26"/>
    </row>
    <row r="62" spans="2:14" s="25" customFormat="1" x14ac:dyDescent="0.3">
      <c r="B62" s="26"/>
      <c r="H62" s="26"/>
      <c r="N62" s="26"/>
    </row>
    <row r="63" spans="2:14" s="25" customFormat="1" x14ac:dyDescent="0.3">
      <c r="B63" s="26"/>
      <c r="H63" s="26"/>
      <c r="N63" s="26"/>
    </row>
    <row r="64" spans="2:14" s="25" customFormat="1" x14ac:dyDescent="0.3">
      <c r="B64" s="26"/>
      <c r="H64" s="26"/>
      <c r="N64" s="26"/>
    </row>
    <row r="65" spans="2:14" s="25" customFormat="1" x14ac:dyDescent="0.3">
      <c r="B65" s="26"/>
      <c r="H65" s="26"/>
      <c r="N65" s="26"/>
    </row>
    <row r="66" spans="2:14" s="25" customFormat="1" x14ac:dyDescent="0.3">
      <c r="B66" s="26"/>
      <c r="H66" s="26"/>
      <c r="N66" s="26"/>
    </row>
    <row r="67" spans="2:14" s="25" customFormat="1" x14ac:dyDescent="0.3">
      <c r="B67" s="26"/>
      <c r="H67" s="26"/>
      <c r="N67" s="26"/>
    </row>
    <row r="68" spans="2:14" s="25" customFormat="1" x14ac:dyDescent="0.3">
      <c r="B68" s="26"/>
      <c r="H68" s="26"/>
      <c r="N68" s="26"/>
    </row>
    <row r="69" spans="2:14" s="25" customFormat="1" x14ac:dyDescent="0.3">
      <c r="B69" s="26"/>
      <c r="H69" s="26"/>
      <c r="N69" s="26"/>
    </row>
    <row r="70" spans="2:14" s="25" customFormat="1" x14ac:dyDescent="0.3">
      <c r="B70" s="26"/>
      <c r="H70" s="26"/>
      <c r="N70" s="26"/>
    </row>
    <row r="71" spans="2:14" s="25" customFormat="1" x14ac:dyDescent="0.3">
      <c r="B71" s="26"/>
      <c r="H71" s="26"/>
      <c r="N71" s="26"/>
    </row>
    <row r="72" spans="2:14" s="25" customFormat="1" x14ac:dyDescent="0.3">
      <c r="B72" s="26"/>
      <c r="H72" s="26"/>
      <c r="N72" s="26"/>
    </row>
    <row r="73" spans="2:14" s="25" customFormat="1" x14ac:dyDescent="0.3">
      <c r="B73" s="26"/>
      <c r="H73" s="26"/>
      <c r="N73" s="26"/>
    </row>
    <row r="74" spans="2:14" s="25" customFormat="1" x14ac:dyDescent="0.3">
      <c r="B74" s="26"/>
      <c r="H74" s="26"/>
      <c r="N74" s="26"/>
    </row>
    <row r="75" spans="2:14" s="25" customFormat="1" x14ac:dyDescent="0.3">
      <c r="B75" s="26"/>
      <c r="H75" s="26"/>
      <c r="N75" s="26"/>
    </row>
    <row r="76" spans="2:14" s="25" customFormat="1" x14ac:dyDescent="0.3">
      <c r="B76" s="26"/>
      <c r="H76" s="26"/>
      <c r="N76" s="26"/>
    </row>
    <row r="77" spans="2:14" s="25" customFormat="1" x14ac:dyDescent="0.3">
      <c r="B77" s="26"/>
      <c r="H77" s="26"/>
      <c r="N77" s="26"/>
    </row>
    <row r="78" spans="2:14" s="25" customFormat="1" x14ac:dyDescent="0.3">
      <c r="B78" s="26"/>
      <c r="H78" s="26"/>
      <c r="N78" s="26"/>
    </row>
    <row r="79" spans="2:14" s="25" customFormat="1" x14ac:dyDescent="0.3">
      <c r="B79" s="26"/>
      <c r="H79" s="26"/>
      <c r="N79" s="26"/>
    </row>
    <row r="80" spans="2:14" s="25" customFormat="1" x14ac:dyDescent="0.3">
      <c r="B80" s="26"/>
      <c r="H80" s="26"/>
      <c r="N80" s="26"/>
    </row>
    <row r="81" spans="2:14" s="25" customFormat="1" x14ac:dyDescent="0.3">
      <c r="B81" s="26"/>
      <c r="H81" s="26"/>
      <c r="N81" s="26"/>
    </row>
    <row r="82" spans="2:14" s="25" customFormat="1" x14ac:dyDescent="0.3">
      <c r="B82" s="26"/>
      <c r="H82" s="26"/>
      <c r="N82" s="26"/>
    </row>
    <row r="83" spans="2:14" s="25" customFormat="1" x14ac:dyDescent="0.3">
      <c r="B83" s="26"/>
      <c r="H83" s="26"/>
      <c r="N83" s="26"/>
    </row>
    <row r="84" spans="2:14" s="25" customFormat="1" x14ac:dyDescent="0.3">
      <c r="B84" s="26"/>
      <c r="H84" s="26"/>
      <c r="N84" s="26"/>
    </row>
    <row r="85" spans="2:14" s="25" customFormat="1" x14ac:dyDescent="0.3">
      <c r="B85" s="26"/>
      <c r="H85" s="26"/>
      <c r="N85" s="26"/>
    </row>
    <row r="86" spans="2:14" s="25" customFormat="1" x14ac:dyDescent="0.3">
      <c r="B86" s="26"/>
      <c r="H86" s="26"/>
      <c r="N86" s="26"/>
    </row>
    <row r="87" spans="2:14" s="25" customFormat="1" x14ac:dyDescent="0.3">
      <c r="B87" s="26"/>
      <c r="H87" s="26"/>
      <c r="N87" s="26"/>
    </row>
    <row r="88" spans="2:14" s="25" customFormat="1" x14ac:dyDescent="0.3">
      <c r="B88" s="26"/>
      <c r="H88" s="26"/>
      <c r="N88" s="26"/>
    </row>
    <row r="89" spans="2:14" s="25" customFormat="1" x14ac:dyDescent="0.3">
      <c r="B89" s="26"/>
      <c r="H89" s="26"/>
      <c r="N89" s="26"/>
    </row>
    <row r="90" spans="2:14" s="25" customFormat="1" x14ac:dyDescent="0.3">
      <c r="B90" s="26"/>
      <c r="H90" s="26"/>
      <c r="N90" s="26"/>
    </row>
    <row r="91" spans="2:14" s="25" customFormat="1" x14ac:dyDescent="0.3">
      <c r="B91" s="26"/>
      <c r="H91" s="26"/>
      <c r="N91" s="26"/>
    </row>
    <row r="92" spans="2:14" s="25" customFormat="1" x14ac:dyDescent="0.3">
      <c r="B92" s="26"/>
      <c r="H92" s="26"/>
      <c r="N92" s="26"/>
    </row>
    <row r="93" spans="2:14" s="25" customFormat="1" x14ac:dyDescent="0.3">
      <c r="B93" s="26"/>
      <c r="H93" s="26"/>
      <c r="N93" s="26"/>
    </row>
    <row r="94" spans="2:14" s="25" customFormat="1" x14ac:dyDescent="0.3">
      <c r="B94" s="26"/>
      <c r="H94" s="26"/>
      <c r="N94" s="26"/>
    </row>
    <row r="95" spans="2:14" s="25" customFormat="1" x14ac:dyDescent="0.3">
      <c r="B95" s="26"/>
      <c r="H95" s="26"/>
      <c r="N95" s="26"/>
    </row>
    <row r="96" spans="2:14" s="25" customFormat="1" x14ac:dyDescent="0.3">
      <c r="B96" s="26"/>
      <c r="H96" s="26"/>
      <c r="N96" s="26"/>
    </row>
    <row r="97" spans="2:21" s="25" customFormat="1" x14ac:dyDescent="0.3">
      <c r="B97" s="26"/>
      <c r="H97" s="26"/>
      <c r="N97" s="26"/>
    </row>
    <row r="98" spans="2:21" s="25" customFormat="1" x14ac:dyDescent="0.3">
      <c r="B98" s="26"/>
      <c r="H98" s="26"/>
      <c r="N98" s="26"/>
    </row>
    <row r="99" spans="2:21" s="25" customFormat="1" x14ac:dyDescent="0.3">
      <c r="B99" s="26"/>
      <c r="H99" s="26"/>
      <c r="N99" s="26"/>
    </row>
    <row r="100" spans="2:21" s="25" customFormat="1" x14ac:dyDescent="0.3">
      <c r="B100" s="26"/>
      <c r="H100" s="26"/>
      <c r="N100" s="26"/>
    </row>
    <row r="101" spans="2:21" s="25" customFormat="1" x14ac:dyDescent="0.3">
      <c r="B101" s="26"/>
      <c r="H101" s="26"/>
      <c r="N101" s="26"/>
    </row>
    <row r="102" spans="2:21" s="25" customFormat="1" x14ac:dyDescent="0.3">
      <c r="B102" s="26"/>
      <c r="H102" s="26"/>
      <c r="N102" s="26"/>
    </row>
    <row r="103" spans="2:21" s="25" customFormat="1" x14ac:dyDescent="0.3">
      <c r="B103" s="26"/>
      <c r="G103" s="27"/>
      <c r="H103" s="63"/>
      <c r="I103" s="27"/>
      <c r="J103" s="27"/>
      <c r="K103" s="27"/>
      <c r="L103" s="27"/>
      <c r="M103" s="27"/>
      <c r="N103" s="63"/>
      <c r="O103" s="27"/>
      <c r="P103" s="27"/>
      <c r="Q103" s="27"/>
      <c r="R103" s="27"/>
      <c r="S103" s="27"/>
      <c r="T103" s="27"/>
      <c r="U103" s="27"/>
    </row>
    <row r="104" spans="2:21" s="25" customFormat="1" x14ac:dyDescent="0.3">
      <c r="B104" s="26"/>
      <c r="G104" s="27"/>
      <c r="H104" s="63"/>
      <c r="I104" s="27"/>
      <c r="J104" s="27"/>
      <c r="K104" s="27"/>
      <c r="L104" s="27"/>
      <c r="M104" s="27"/>
      <c r="N104" s="63"/>
      <c r="O104" s="27"/>
      <c r="P104" s="27"/>
      <c r="Q104" s="27"/>
      <c r="R104" s="27"/>
      <c r="S104" s="27"/>
      <c r="T104" s="27"/>
      <c r="U104" s="27"/>
    </row>
    <row r="105" spans="2:21" s="25" customFormat="1" x14ac:dyDescent="0.3">
      <c r="B105" s="26"/>
      <c r="F105" s="27"/>
      <c r="G105" s="27"/>
      <c r="H105" s="63"/>
      <c r="I105" s="27"/>
      <c r="J105" s="27"/>
      <c r="K105" s="27"/>
      <c r="L105" s="27"/>
      <c r="M105" s="27"/>
      <c r="N105" s="63"/>
      <c r="O105" s="27"/>
      <c r="P105" s="27"/>
      <c r="Q105" s="27"/>
      <c r="R105" s="27"/>
      <c r="S105" s="27"/>
      <c r="T105" s="27"/>
      <c r="U105" s="27"/>
    </row>
  </sheetData>
  <sheetProtection password="C9C3" sheet="1" objects="1" scenarios="1"/>
  <mergeCells count="21">
    <mergeCell ref="B10:AE10"/>
    <mergeCell ref="A11:A12"/>
    <mergeCell ref="B11:F11"/>
    <mergeCell ref="G11:K11"/>
    <mergeCell ref="L11:P11"/>
    <mergeCell ref="Q11:U11"/>
    <mergeCell ref="AA11:AE11"/>
    <mergeCell ref="V11:Z11"/>
    <mergeCell ref="A25:Q25"/>
    <mergeCell ref="A26:H26"/>
    <mergeCell ref="A30:A32"/>
    <mergeCell ref="B30:F31"/>
    <mergeCell ref="J30:K32"/>
    <mergeCell ref="L30:P31"/>
    <mergeCell ref="J39:K39"/>
    <mergeCell ref="J33:K33"/>
    <mergeCell ref="J34:K34"/>
    <mergeCell ref="J35:K35"/>
    <mergeCell ref="J36:K36"/>
    <mergeCell ref="J38:K38"/>
    <mergeCell ref="J37:K37"/>
  </mergeCells>
  <pageMargins left="0.39370078740157483" right="0" top="0.55118110236220474" bottom="0.35433070866141736" header="0.31496062992125984" footer="0.31496062992125984"/>
  <pageSetup paperSize="8" scale="45" orientation="landscape" r:id="rId1"/>
  <ignoredErrors>
    <ignoredError sqref="C33:C42 M33:M38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G105"/>
  <sheetViews>
    <sheetView showZeros="0" zoomScale="70" zoomScaleNormal="70" workbookViewId="0">
      <selection activeCell="I43" sqref="I43"/>
    </sheetView>
  </sheetViews>
  <sheetFormatPr defaultColWidth="9.21875" defaultRowHeight="14.4" x14ac:dyDescent="0.3"/>
  <cols>
    <col min="1" max="1" width="26.21875" style="27" customWidth="1"/>
    <col min="2" max="2" width="11.5546875" style="63" customWidth="1"/>
    <col min="3" max="3" width="10.5546875" style="27" customWidth="1"/>
    <col min="4" max="4" width="18.44140625" style="27" customWidth="1"/>
    <col min="5" max="5" width="18.21875" style="27" customWidth="1"/>
    <col min="6" max="6" width="11.44140625" style="27" customWidth="1"/>
    <col min="7" max="7" width="9.21875" style="27" customWidth="1"/>
    <col min="8" max="8" width="10.77734375" style="63" customWidth="1"/>
    <col min="9" max="9" width="17.44140625" style="27" customWidth="1"/>
    <col min="10" max="10" width="20" style="27" customWidth="1"/>
    <col min="11" max="12" width="11.44140625" style="27" customWidth="1"/>
    <col min="13" max="13" width="10.5546875" style="27" customWidth="1"/>
    <col min="14" max="14" width="18.77734375" style="63" customWidth="1"/>
    <col min="15" max="15" width="19.5546875" style="27" customWidth="1"/>
    <col min="16" max="16" width="11.44140625" style="27" customWidth="1"/>
    <col min="17" max="17" width="9.21875" style="27" customWidth="1"/>
    <col min="18" max="18" width="11" style="27" customWidth="1"/>
    <col min="19" max="19" width="18.77734375" style="27" customWidth="1"/>
    <col min="20" max="20" width="19.5546875" style="27" customWidth="1"/>
    <col min="21" max="21" width="11.21875" style="27" customWidth="1"/>
    <col min="22" max="22" width="9" style="27" customWidth="1"/>
    <col min="23" max="23" width="10" style="27" customWidth="1"/>
    <col min="24" max="24" width="19" style="27" customWidth="1"/>
    <col min="25" max="25" width="17.44140625" style="27" customWidth="1"/>
    <col min="26" max="26" width="9.5546875" style="27" customWidth="1"/>
    <col min="27" max="27" width="9.21875" style="27" customWidth="1"/>
    <col min="28" max="28" width="10.77734375" style="27" customWidth="1"/>
    <col min="29" max="29" width="18.21875" style="27" customWidth="1"/>
    <col min="30" max="30" width="18.77734375" style="27" customWidth="1"/>
    <col min="31" max="31" width="10.77734375" style="27" customWidth="1"/>
    <col min="32" max="16384" width="9.21875" style="27"/>
  </cols>
  <sheetData>
    <row r="1" spans="1:31" ht="14.55" x14ac:dyDescent="0.3">
      <c r="A1" s="25"/>
      <c r="B1" s="26"/>
      <c r="C1" s="25"/>
      <c r="D1" s="25"/>
      <c r="E1" s="25"/>
      <c r="F1" s="25"/>
      <c r="G1" s="25"/>
      <c r="H1" s="26"/>
      <c r="I1" s="25"/>
      <c r="J1" s="25"/>
      <c r="K1" s="25"/>
      <c r="L1" s="25"/>
      <c r="M1" s="25"/>
      <c r="N1" s="26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</row>
    <row r="2" spans="1:31" ht="14.55" x14ac:dyDescent="0.3">
      <c r="A2" s="25"/>
      <c r="B2" s="26"/>
      <c r="C2" s="25"/>
      <c r="D2" s="25"/>
      <c r="E2" s="25"/>
      <c r="F2" s="25"/>
      <c r="G2" s="25"/>
      <c r="H2" s="26"/>
      <c r="I2" s="25"/>
      <c r="J2" s="25"/>
      <c r="K2" s="25"/>
      <c r="L2" s="25"/>
      <c r="M2" s="25"/>
      <c r="N2" s="26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</row>
    <row r="3" spans="1:31" ht="14.55" x14ac:dyDescent="0.3">
      <c r="A3" s="25"/>
      <c r="B3" s="26"/>
      <c r="C3" s="25"/>
      <c r="D3" s="25"/>
      <c r="E3" s="25"/>
      <c r="F3" s="25"/>
      <c r="G3" s="25"/>
      <c r="H3" s="26"/>
      <c r="I3" s="25"/>
      <c r="J3" s="25"/>
      <c r="K3" s="25"/>
      <c r="L3" s="25"/>
      <c r="M3" s="25"/>
      <c r="N3" s="26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</row>
    <row r="4" spans="1:31" s="25" customFormat="1" ht="14.55" customHeight="1" x14ac:dyDescent="0.3">
      <c r="B4" s="26"/>
      <c r="H4" s="26"/>
      <c r="N4" s="26"/>
    </row>
    <row r="5" spans="1:31" s="25" customFormat="1" ht="30.75" customHeight="1" x14ac:dyDescent="0.3">
      <c r="A5" s="28" t="s">
        <v>12</v>
      </c>
      <c r="B5" s="26"/>
      <c r="H5" s="26"/>
      <c r="N5" s="26"/>
    </row>
    <row r="6" spans="1:31" s="25" customFormat="1" ht="6.75" customHeight="1" x14ac:dyDescent="0.3">
      <c r="A6" s="29"/>
      <c r="B6" s="26"/>
      <c r="H6" s="26"/>
      <c r="N6" s="26"/>
    </row>
    <row r="7" spans="1:31" s="25" customFormat="1" ht="24.75" customHeight="1" x14ac:dyDescent="0.35">
      <c r="A7" s="30" t="s">
        <v>40</v>
      </c>
      <c r="B7" s="31" t="s">
        <v>48</v>
      </c>
      <c r="C7" s="32"/>
      <c r="D7" s="32"/>
      <c r="E7" s="32"/>
      <c r="F7" s="32"/>
      <c r="G7" s="33"/>
      <c r="H7" s="75"/>
      <c r="I7" s="75"/>
      <c r="J7" s="32"/>
      <c r="K7" s="32"/>
      <c r="L7" s="32"/>
      <c r="N7" s="26"/>
      <c r="P7" s="32"/>
      <c r="Q7" s="32"/>
      <c r="R7" s="32"/>
      <c r="V7" s="32"/>
      <c r="W7" s="32"/>
      <c r="X7" s="32"/>
      <c r="AC7" s="32"/>
      <c r="AD7" s="32"/>
      <c r="AE7" s="32"/>
    </row>
    <row r="8" spans="1:31" s="25" customFormat="1" ht="34.5" customHeight="1" x14ac:dyDescent="0.3">
      <c r="A8" s="30" t="s">
        <v>11</v>
      </c>
      <c r="B8" s="24" t="s">
        <v>55</v>
      </c>
      <c r="C8" s="76"/>
      <c r="D8" s="76"/>
      <c r="E8" s="76"/>
      <c r="F8" s="76"/>
      <c r="G8" s="77"/>
      <c r="H8" s="77"/>
      <c r="I8" s="77"/>
      <c r="J8" s="77"/>
      <c r="K8" s="77"/>
      <c r="L8" s="30"/>
      <c r="N8" s="26"/>
      <c r="R8" s="30"/>
      <c r="X8" s="30"/>
      <c r="AE8" s="30"/>
    </row>
    <row r="9" spans="1:31" ht="20.100000000000001" customHeight="1" thickBot="1" x14ac:dyDescent="0.4">
      <c r="A9" s="25"/>
      <c r="B9" s="26"/>
      <c r="C9" s="25"/>
      <c r="D9" s="25"/>
      <c r="E9" s="25"/>
      <c r="F9" s="25"/>
      <c r="G9" s="25"/>
      <c r="H9" s="26"/>
      <c r="I9" s="25"/>
      <c r="J9" s="25"/>
      <c r="K9" s="25"/>
      <c r="L9" s="25"/>
      <c r="M9" s="25"/>
      <c r="N9" s="26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</row>
    <row r="10" spans="1:31" ht="39" customHeight="1" thickBot="1" x14ac:dyDescent="0.35">
      <c r="A10" s="25"/>
      <c r="B10" s="113" t="s">
        <v>6</v>
      </c>
      <c r="C10" s="114"/>
      <c r="D10" s="114"/>
      <c r="E10" s="114"/>
      <c r="F10" s="114"/>
      <c r="G10" s="114"/>
      <c r="H10" s="114"/>
      <c r="I10" s="114"/>
      <c r="J10" s="114"/>
      <c r="K10" s="114"/>
      <c r="L10" s="114"/>
      <c r="M10" s="114"/>
      <c r="N10" s="114"/>
      <c r="O10" s="114"/>
      <c r="P10" s="114"/>
      <c r="Q10" s="114"/>
      <c r="R10" s="114"/>
      <c r="S10" s="114"/>
      <c r="T10" s="114"/>
      <c r="U10" s="114"/>
      <c r="V10" s="114"/>
      <c r="W10" s="114"/>
      <c r="X10" s="114"/>
      <c r="Y10" s="114"/>
      <c r="Z10" s="114"/>
      <c r="AA10" s="114"/>
      <c r="AB10" s="114"/>
      <c r="AC10" s="114"/>
      <c r="AD10" s="114"/>
      <c r="AE10" s="115"/>
    </row>
    <row r="11" spans="1:31" ht="30" customHeight="1" thickBot="1" x14ac:dyDescent="0.35">
      <c r="A11" s="106" t="s">
        <v>10</v>
      </c>
      <c r="B11" s="116" t="s">
        <v>3</v>
      </c>
      <c r="C11" s="117"/>
      <c r="D11" s="117"/>
      <c r="E11" s="117"/>
      <c r="F11" s="118"/>
      <c r="G11" s="119" t="s">
        <v>1</v>
      </c>
      <c r="H11" s="120"/>
      <c r="I11" s="120"/>
      <c r="J11" s="120"/>
      <c r="K11" s="121"/>
      <c r="L11" s="92" t="s">
        <v>2</v>
      </c>
      <c r="M11" s="93"/>
      <c r="N11" s="93"/>
      <c r="O11" s="93"/>
      <c r="P11" s="93"/>
      <c r="Q11" s="122" t="s">
        <v>34</v>
      </c>
      <c r="R11" s="123"/>
      <c r="S11" s="123"/>
      <c r="T11" s="123"/>
      <c r="U11" s="124"/>
      <c r="V11" s="128" t="s">
        <v>5</v>
      </c>
      <c r="W11" s="129"/>
      <c r="X11" s="129"/>
      <c r="Y11" s="129"/>
      <c r="Z11" s="130"/>
      <c r="AA11" s="125" t="s">
        <v>4</v>
      </c>
      <c r="AB11" s="126"/>
      <c r="AC11" s="126"/>
      <c r="AD11" s="126"/>
      <c r="AE11" s="127"/>
    </row>
    <row r="12" spans="1:31" ht="39" customHeight="1" thickBot="1" x14ac:dyDescent="0.35">
      <c r="A12" s="107"/>
      <c r="B12" s="34" t="s">
        <v>7</v>
      </c>
      <c r="C12" s="35" t="s">
        <v>8</v>
      </c>
      <c r="D12" s="36" t="s">
        <v>23</v>
      </c>
      <c r="E12" s="37" t="s">
        <v>24</v>
      </c>
      <c r="F12" s="38" t="s">
        <v>13</v>
      </c>
      <c r="G12" s="39" t="s">
        <v>7</v>
      </c>
      <c r="H12" s="35" t="s">
        <v>8</v>
      </c>
      <c r="I12" s="36" t="s">
        <v>23</v>
      </c>
      <c r="J12" s="37" t="s">
        <v>22</v>
      </c>
      <c r="K12" s="38" t="s">
        <v>13</v>
      </c>
      <c r="L12" s="39" t="s">
        <v>7</v>
      </c>
      <c r="M12" s="35" t="s">
        <v>8</v>
      </c>
      <c r="N12" s="36" t="s">
        <v>23</v>
      </c>
      <c r="O12" s="37" t="s">
        <v>20</v>
      </c>
      <c r="P12" s="38" t="s">
        <v>13</v>
      </c>
      <c r="Q12" s="39" t="s">
        <v>7</v>
      </c>
      <c r="R12" s="35" t="s">
        <v>8</v>
      </c>
      <c r="S12" s="36" t="s">
        <v>21</v>
      </c>
      <c r="T12" s="37" t="s">
        <v>22</v>
      </c>
      <c r="U12" s="40" t="s">
        <v>13</v>
      </c>
      <c r="V12" s="34" t="s">
        <v>7</v>
      </c>
      <c r="W12" s="35" t="s">
        <v>8</v>
      </c>
      <c r="X12" s="36" t="s">
        <v>21</v>
      </c>
      <c r="Y12" s="37" t="s">
        <v>22</v>
      </c>
      <c r="Z12" s="38" t="s">
        <v>13</v>
      </c>
      <c r="AA12" s="34" t="s">
        <v>7</v>
      </c>
      <c r="AB12" s="35" t="s">
        <v>8</v>
      </c>
      <c r="AC12" s="36" t="s">
        <v>21</v>
      </c>
      <c r="AD12" s="37" t="s">
        <v>22</v>
      </c>
      <c r="AE12" s="38" t="s">
        <v>13</v>
      </c>
    </row>
    <row r="13" spans="1:31" s="42" customFormat="1" ht="36" customHeight="1" x14ac:dyDescent="0.35">
      <c r="A13" s="41" t="s">
        <v>25</v>
      </c>
      <c r="B13" s="1"/>
      <c r="C13" s="20" t="str">
        <f t="shared" ref="C13:C21" si="0">IF(B13,B13/$B$23,"")</f>
        <v/>
      </c>
      <c r="D13" s="4"/>
      <c r="E13" s="5"/>
      <c r="F13" s="21" t="str">
        <f t="shared" ref="F13:F22" si="1">IF(E13,E13/$E$23,"")</f>
        <v/>
      </c>
      <c r="G13" s="1"/>
      <c r="H13" s="20" t="str">
        <f t="shared" ref="H13:H21" si="2">IF(G13,G13/$G$23,"")</f>
        <v/>
      </c>
      <c r="I13" s="4"/>
      <c r="J13" s="5"/>
      <c r="K13" s="21" t="str">
        <f t="shared" ref="K13:K21" si="3">IF(J13,J13/$J$23,"")</f>
        <v/>
      </c>
      <c r="L13" s="1"/>
      <c r="M13" s="20" t="str">
        <f t="shared" ref="M13:M21" si="4">IF(L13,L13/$L$23,"")</f>
        <v/>
      </c>
      <c r="N13" s="4"/>
      <c r="O13" s="5"/>
      <c r="P13" s="21" t="str">
        <f t="shared" ref="P13:P21" si="5">IF(O13,O13/$O$23,"")</f>
        <v/>
      </c>
      <c r="Q13" s="1"/>
      <c r="R13" s="20" t="str">
        <f t="shared" ref="R13:R21" si="6">IF(Q13,Q13/$Q$23,"")</f>
        <v/>
      </c>
      <c r="S13" s="4"/>
      <c r="T13" s="5"/>
      <c r="U13" s="21" t="str">
        <f t="shared" ref="U13:U22" si="7">IF(T13,T13/$T$23,"")</f>
        <v/>
      </c>
      <c r="V13" s="1"/>
      <c r="W13" s="20" t="str">
        <f t="shared" ref="W13:W21" si="8">IF(V13,V13/$V$23,"")</f>
        <v/>
      </c>
      <c r="X13" s="4"/>
      <c r="Y13" s="5"/>
      <c r="Z13" s="21" t="str">
        <f t="shared" ref="Z13:Z21" si="9">IF(Y13,Y13/$Y$23,"")</f>
        <v/>
      </c>
      <c r="AA13" s="1"/>
      <c r="AB13" s="20" t="str">
        <f t="shared" ref="AB13:AB21" si="10">IF(AA13,AA13/$AA$23,"")</f>
        <v/>
      </c>
      <c r="AC13" s="4"/>
      <c r="AD13" s="5"/>
      <c r="AE13" s="21" t="str">
        <f t="shared" ref="AE13:AE21" si="11">IF(AD13,AD13/$AD$23,"")</f>
        <v/>
      </c>
    </row>
    <row r="14" spans="1:31" s="42" customFormat="1" ht="36" customHeight="1" x14ac:dyDescent="0.35">
      <c r="A14" s="43" t="s">
        <v>18</v>
      </c>
      <c r="B14" s="2"/>
      <c r="C14" s="20" t="str">
        <f t="shared" si="0"/>
        <v/>
      </c>
      <c r="D14" s="6"/>
      <c r="E14" s="7"/>
      <c r="F14" s="21" t="str">
        <f t="shared" si="1"/>
        <v/>
      </c>
      <c r="G14" s="2"/>
      <c r="H14" s="20" t="str">
        <f t="shared" si="2"/>
        <v/>
      </c>
      <c r="I14" s="6"/>
      <c r="J14" s="7"/>
      <c r="K14" s="21" t="str">
        <f t="shared" si="3"/>
        <v/>
      </c>
      <c r="L14" s="2"/>
      <c r="M14" s="20" t="str">
        <f t="shared" si="4"/>
        <v/>
      </c>
      <c r="N14" s="6"/>
      <c r="O14" s="7"/>
      <c r="P14" s="21" t="str">
        <f t="shared" si="5"/>
        <v/>
      </c>
      <c r="Q14" s="2"/>
      <c r="R14" s="20" t="str">
        <f t="shared" si="6"/>
        <v/>
      </c>
      <c r="S14" s="6"/>
      <c r="T14" s="7"/>
      <c r="U14" s="21" t="str">
        <f t="shared" si="7"/>
        <v/>
      </c>
      <c r="V14" s="2"/>
      <c r="W14" s="20" t="str">
        <f t="shared" si="8"/>
        <v/>
      </c>
      <c r="X14" s="6"/>
      <c r="Y14" s="7"/>
      <c r="Z14" s="21" t="str">
        <f t="shared" si="9"/>
        <v/>
      </c>
      <c r="AA14" s="2"/>
      <c r="AB14" s="20" t="str">
        <f t="shared" si="10"/>
        <v/>
      </c>
      <c r="AC14" s="6"/>
      <c r="AD14" s="7"/>
      <c r="AE14" s="21" t="str">
        <f t="shared" si="11"/>
        <v/>
      </c>
    </row>
    <row r="15" spans="1:31" s="42" customFormat="1" ht="36" customHeight="1" x14ac:dyDescent="0.35">
      <c r="A15" s="43" t="s">
        <v>19</v>
      </c>
      <c r="B15" s="2"/>
      <c r="C15" s="20" t="str">
        <f t="shared" si="0"/>
        <v/>
      </c>
      <c r="D15" s="6"/>
      <c r="E15" s="7"/>
      <c r="F15" s="21" t="str">
        <f t="shared" si="1"/>
        <v/>
      </c>
      <c r="G15" s="2"/>
      <c r="H15" s="20" t="str">
        <f t="shared" si="2"/>
        <v/>
      </c>
      <c r="I15" s="6"/>
      <c r="J15" s="7"/>
      <c r="K15" s="21" t="str">
        <f t="shared" si="3"/>
        <v/>
      </c>
      <c r="L15" s="2"/>
      <c r="M15" s="20" t="str">
        <f t="shared" si="4"/>
        <v/>
      </c>
      <c r="N15" s="6"/>
      <c r="O15" s="7"/>
      <c r="P15" s="21" t="str">
        <f t="shared" si="5"/>
        <v/>
      </c>
      <c r="Q15" s="2"/>
      <c r="R15" s="20" t="str">
        <f t="shared" si="6"/>
        <v/>
      </c>
      <c r="S15" s="6"/>
      <c r="T15" s="7"/>
      <c r="U15" s="21" t="str">
        <f t="shared" si="7"/>
        <v/>
      </c>
      <c r="V15" s="2"/>
      <c r="W15" s="20" t="str">
        <f t="shared" si="8"/>
        <v/>
      </c>
      <c r="X15" s="6"/>
      <c r="Y15" s="7"/>
      <c r="Z15" s="21" t="str">
        <f t="shared" si="9"/>
        <v/>
      </c>
      <c r="AA15" s="2"/>
      <c r="AB15" s="20" t="str">
        <f t="shared" si="10"/>
        <v/>
      </c>
      <c r="AC15" s="6"/>
      <c r="AD15" s="7"/>
      <c r="AE15" s="21" t="str">
        <f t="shared" si="11"/>
        <v/>
      </c>
    </row>
    <row r="16" spans="1:31" s="42" customFormat="1" ht="36" customHeight="1" x14ac:dyDescent="0.35">
      <c r="A16" s="43" t="s">
        <v>26</v>
      </c>
      <c r="B16" s="2"/>
      <c r="C16" s="20" t="str">
        <f t="shared" si="0"/>
        <v/>
      </c>
      <c r="D16" s="6"/>
      <c r="E16" s="7"/>
      <c r="F16" s="21" t="str">
        <f t="shared" si="1"/>
        <v/>
      </c>
      <c r="G16" s="2"/>
      <c r="H16" s="20" t="str">
        <f t="shared" si="2"/>
        <v/>
      </c>
      <c r="I16" s="6"/>
      <c r="J16" s="7"/>
      <c r="K16" s="21" t="str">
        <f t="shared" si="3"/>
        <v/>
      </c>
      <c r="L16" s="2"/>
      <c r="M16" s="20" t="str">
        <f t="shared" si="4"/>
        <v/>
      </c>
      <c r="N16" s="6"/>
      <c r="O16" s="7"/>
      <c r="P16" s="21" t="str">
        <f t="shared" si="5"/>
        <v/>
      </c>
      <c r="Q16" s="2"/>
      <c r="R16" s="20" t="str">
        <f t="shared" si="6"/>
        <v/>
      </c>
      <c r="S16" s="6"/>
      <c r="T16" s="7"/>
      <c r="U16" s="21" t="str">
        <f t="shared" si="7"/>
        <v/>
      </c>
      <c r="V16" s="2"/>
      <c r="W16" s="20" t="str">
        <f t="shared" si="8"/>
        <v/>
      </c>
      <c r="X16" s="6"/>
      <c r="Y16" s="7"/>
      <c r="Z16" s="21" t="str">
        <f t="shared" si="9"/>
        <v/>
      </c>
      <c r="AA16" s="2"/>
      <c r="AB16" s="20" t="str">
        <f t="shared" si="10"/>
        <v/>
      </c>
      <c r="AC16" s="6"/>
      <c r="AD16" s="7"/>
      <c r="AE16" s="21" t="str">
        <f t="shared" si="11"/>
        <v/>
      </c>
    </row>
    <row r="17" spans="1:31" s="42" customFormat="1" ht="36" customHeight="1" x14ac:dyDescent="0.3">
      <c r="A17" s="43" t="s">
        <v>27</v>
      </c>
      <c r="B17" s="3"/>
      <c r="C17" s="20" t="str">
        <f t="shared" si="0"/>
        <v/>
      </c>
      <c r="D17" s="6"/>
      <c r="E17" s="7"/>
      <c r="F17" s="21" t="str">
        <f t="shared" si="1"/>
        <v/>
      </c>
      <c r="G17" s="3"/>
      <c r="H17" s="20" t="str">
        <f t="shared" si="2"/>
        <v/>
      </c>
      <c r="I17" s="6"/>
      <c r="J17" s="7"/>
      <c r="K17" s="21" t="str">
        <f t="shared" si="3"/>
        <v/>
      </c>
      <c r="L17" s="3"/>
      <c r="M17" s="20" t="str">
        <f t="shared" si="4"/>
        <v/>
      </c>
      <c r="N17" s="6"/>
      <c r="O17" s="7"/>
      <c r="P17" s="21" t="str">
        <f t="shared" si="5"/>
        <v/>
      </c>
      <c r="Q17" s="3"/>
      <c r="R17" s="20" t="str">
        <f t="shared" si="6"/>
        <v/>
      </c>
      <c r="S17" s="6"/>
      <c r="T17" s="7"/>
      <c r="U17" s="21" t="str">
        <f t="shared" si="7"/>
        <v/>
      </c>
      <c r="V17" s="3"/>
      <c r="W17" s="20" t="str">
        <f t="shared" si="8"/>
        <v/>
      </c>
      <c r="X17" s="6"/>
      <c r="Y17" s="7"/>
      <c r="Z17" s="21" t="str">
        <f t="shared" si="9"/>
        <v/>
      </c>
      <c r="AA17" s="3"/>
      <c r="AB17" s="20" t="str">
        <f t="shared" si="10"/>
        <v/>
      </c>
      <c r="AC17" s="6"/>
      <c r="AD17" s="7"/>
      <c r="AE17" s="21" t="str">
        <f t="shared" si="11"/>
        <v/>
      </c>
    </row>
    <row r="18" spans="1:31" s="81" customFormat="1" ht="36" customHeight="1" x14ac:dyDescent="0.35">
      <c r="A18" s="78" t="s">
        <v>33</v>
      </c>
      <c r="B18" s="72"/>
      <c r="C18" s="67" t="str">
        <f t="shared" si="0"/>
        <v/>
      </c>
      <c r="D18" s="70"/>
      <c r="E18" s="71"/>
      <c r="F18" s="68" t="str">
        <f t="shared" si="1"/>
        <v/>
      </c>
      <c r="G18" s="72"/>
      <c r="H18" s="67" t="str">
        <f t="shared" si="2"/>
        <v/>
      </c>
      <c r="I18" s="70"/>
      <c r="J18" s="71"/>
      <c r="K18" s="68" t="str">
        <f t="shared" si="3"/>
        <v/>
      </c>
      <c r="L18" s="72"/>
      <c r="M18" s="67" t="str">
        <f t="shared" si="4"/>
        <v/>
      </c>
      <c r="N18" s="70"/>
      <c r="O18" s="71"/>
      <c r="P18" s="68" t="str">
        <f t="shared" si="5"/>
        <v/>
      </c>
      <c r="Q18" s="72"/>
      <c r="R18" s="67" t="str">
        <f t="shared" si="6"/>
        <v/>
      </c>
      <c r="S18" s="70"/>
      <c r="T18" s="71"/>
      <c r="U18" s="68" t="str">
        <f t="shared" si="7"/>
        <v/>
      </c>
      <c r="V18" s="72"/>
      <c r="W18" s="67" t="str">
        <f t="shared" si="8"/>
        <v/>
      </c>
      <c r="X18" s="70"/>
      <c r="Y18" s="71"/>
      <c r="Z18" s="68" t="str">
        <f t="shared" si="9"/>
        <v/>
      </c>
      <c r="AA18" s="72"/>
      <c r="AB18" s="20" t="str">
        <f t="shared" si="10"/>
        <v/>
      </c>
      <c r="AC18" s="70"/>
      <c r="AD18" s="71"/>
      <c r="AE18" s="68" t="str">
        <f t="shared" si="11"/>
        <v/>
      </c>
    </row>
    <row r="19" spans="1:31" s="42" customFormat="1" ht="36" customHeight="1" x14ac:dyDescent="0.35">
      <c r="A19" s="44" t="s">
        <v>28</v>
      </c>
      <c r="B19" s="2"/>
      <c r="C19" s="20" t="str">
        <f t="shared" si="0"/>
        <v/>
      </c>
      <c r="D19" s="6"/>
      <c r="E19" s="7"/>
      <c r="F19" s="21" t="str">
        <f t="shared" si="1"/>
        <v/>
      </c>
      <c r="G19" s="2">
        <v>2</v>
      </c>
      <c r="H19" s="20">
        <f t="shared" si="2"/>
        <v>5.7142857142857141E-2</v>
      </c>
      <c r="I19" s="6">
        <v>164.43</v>
      </c>
      <c r="J19" s="7">
        <v>180.87</v>
      </c>
      <c r="K19" s="21">
        <f t="shared" si="3"/>
        <v>7.4171308780977508E-3</v>
      </c>
      <c r="L19" s="2"/>
      <c r="M19" s="20" t="str">
        <f t="shared" si="4"/>
        <v/>
      </c>
      <c r="N19" s="6"/>
      <c r="O19" s="7"/>
      <c r="P19" s="21" t="str">
        <f t="shared" si="5"/>
        <v/>
      </c>
      <c r="Q19" s="2"/>
      <c r="R19" s="20" t="str">
        <f t="shared" si="6"/>
        <v/>
      </c>
      <c r="S19" s="6"/>
      <c r="T19" s="7"/>
      <c r="U19" s="21" t="str">
        <f t="shared" si="7"/>
        <v/>
      </c>
      <c r="V19" s="2"/>
      <c r="W19" s="20" t="str">
        <f t="shared" si="8"/>
        <v/>
      </c>
      <c r="X19" s="6"/>
      <c r="Y19" s="7"/>
      <c r="Z19" s="21" t="str">
        <f t="shared" si="9"/>
        <v/>
      </c>
      <c r="AA19" s="2"/>
      <c r="AB19" s="20" t="str">
        <f t="shared" si="10"/>
        <v/>
      </c>
      <c r="AC19" s="6"/>
      <c r="AD19" s="7"/>
      <c r="AE19" s="21" t="str">
        <f t="shared" si="11"/>
        <v/>
      </c>
    </row>
    <row r="20" spans="1:31" s="81" customFormat="1" ht="36" customHeight="1" x14ac:dyDescent="0.35">
      <c r="A20" s="82" t="s">
        <v>29</v>
      </c>
      <c r="B20" s="69"/>
      <c r="C20" s="67" t="str">
        <f t="shared" si="0"/>
        <v/>
      </c>
      <c r="D20" s="70"/>
      <c r="E20" s="71"/>
      <c r="F20" s="21" t="str">
        <f t="shared" si="1"/>
        <v/>
      </c>
      <c r="G20" s="69">
        <v>33</v>
      </c>
      <c r="H20" s="67">
        <f t="shared" si="2"/>
        <v>0.94285714285714284</v>
      </c>
      <c r="I20" s="70">
        <v>21360.93</v>
      </c>
      <c r="J20" s="71">
        <v>23393.87</v>
      </c>
      <c r="K20" s="68">
        <f t="shared" si="3"/>
        <v>0.95933762113785936</v>
      </c>
      <c r="L20" s="69"/>
      <c r="M20" s="67" t="str">
        <f t="shared" si="4"/>
        <v/>
      </c>
      <c r="N20" s="70"/>
      <c r="O20" s="71"/>
      <c r="P20" s="68" t="str">
        <f t="shared" si="5"/>
        <v/>
      </c>
      <c r="Q20" s="69"/>
      <c r="R20" s="67" t="str">
        <f t="shared" si="6"/>
        <v/>
      </c>
      <c r="S20" s="70"/>
      <c r="T20" s="71"/>
      <c r="U20" s="68" t="str">
        <f t="shared" si="7"/>
        <v/>
      </c>
      <c r="V20" s="69"/>
      <c r="W20" s="67" t="str">
        <f t="shared" si="8"/>
        <v/>
      </c>
      <c r="X20" s="70"/>
      <c r="Y20" s="71"/>
      <c r="Z20" s="68" t="str">
        <f t="shared" si="9"/>
        <v/>
      </c>
      <c r="AA20" s="69"/>
      <c r="AB20" s="20" t="str">
        <f t="shared" si="10"/>
        <v/>
      </c>
      <c r="AC20" s="70"/>
      <c r="AD20" s="71"/>
      <c r="AE20" s="68" t="str">
        <f t="shared" si="11"/>
        <v/>
      </c>
    </row>
    <row r="21" spans="1:31" s="42" customFormat="1" ht="40.049999999999997" customHeight="1" x14ac:dyDescent="0.3">
      <c r="A21" s="46" t="s">
        <v>43</v>
      </c>
      <c r="B21" s="2"/>
      <c r="C21" s="20" t="str">
        <f t="shared" si="0"/>
        <v/>
      </c>
      <c r="D21" s="6"/>
      <c r="E21" s="7"/>
      <c r="F21" s="21" t="str">
        <f t="shared" si="1"/>
        <v/>
      </c>
      <c r="G21" s="2"/>
      <c r="H21" s="20" t="str">
        <f t="shared" si="2"/>
        <v/>
      </c>
      <c r="I21" s="6">
        <v>670</v>
      </c>
      <c r="J21" s="7">
        <v>810.7</v>
      </c>
      <c r="K21" s="21">
        <f t="shared" si="3"/>
        <v>3.3245247984042943E-2</v>
      </c>
      <c r="L21" s="2"/>
      <c r="M21" s="20" t="str">
        <f t="shared" si="4"/>
        <v/>
      </c>
      <c r="N21" s="6"/>
      <c r="O21" s="7"/>
      <c r="P21" s="21" t="str">
        <f t="shared" si="5"/>
        <v/>
      </c>
      <c r="Q21" s="2"/>
      <c r="R21" s="20" t="str">
        <f t="shared" si="6"/>
        <v/>
      </c>
      <c r="S21" s="6"/>
      <c r="T21" s="7"/>
      <c r="U21" s="21" t="str">
        <f t="shared" si="7"/>
        <v/>
      </c>
      <c r="V21" s="2"/>
      <c r="W21" s="20" t="str">
        <f t="shared" si="8"/>
        <v/>
      </c>
      <c r="X21" s="6"/>
      <c r="Y21" s="7"/>
      <c r="Z21" s="21" t="str">
        <f t="shared" si="9"/>
        <v/>
      </c>
      <c r="AA21" s="2"/>
      <c r="AB21" s="20" t="str">
        <f t="shared" si="10"/>
        <v/>
      </c>
      <c r="AC21" s="6"/>
      <c r="AD21" s="7"/>
      <c r="AE21" s="21" t="str">
        <f t="shared" si="11"/>
        <v/>
      </c>
    </row>
    <row r="22" spans="1:31" s="42" customFormat="1" ht="36" customHeight="1" x14ac:dyDescent="0.3">
      <c r="A22" s="82" t="s">
        <v>44</v>
      </c>
      <c r="B22" s="69"/>
      <c r="C22" s="67" t="str">
        <f t="shared" ref="C22" si="12">IF(B22,B22/$B$23,"")</f>
        <v/>
      </c>
      <c r="D22" s="70"/>
      <c r="E22" s="71"/>
      <c r="F22" s="68" t="str">
        <f t="shared" si="1"/>
        <v/>
      </c>
      <c r="G22" s="69"/>
      <c r="H22" s="67" t="str">
        <f t="shared" ref="H22" si="13">IF(G22,G22/$G$23,"")</f>
        <v/>
      </c>
      <c r="I22" s="70"/>
      <c r="J22" s="71"/>
      <c r="K22" s="68" t="str">
        <f t="shared" ref="K22" si="14">IF(J22,J22/$J$23,"")</f>
        <v/>
      </c>
      <c r="L22" s="69"/>
      <c r="M22" s="67" t="str">
        <f t="shared" ref="M22" si="15">IF(L22,L22/$L$23,"")</f>
        <v/>
      </c>
      <c r="N22" s="70"/>
      <c r="O22" s="71"/>
      <c r="P22" s="68" t="str">
        <f t="shared" ref="P22" si="16">IF(O22,O22/$O$23,"")</f>
        <v/>
      </c>
      <c r="Q22" s="69"/>
      <c r="R22" s="67" t="str">
        <f t="shared" ref="R22" si="17">IF(Q22,Q22/$Q$23,"")</f>
        <v/>
      </c>
      <c r="S22" s="70"/>
      <c r="T22" s="71"/>
      <c r="U22" s="68" t="str">
        <f t="shared" si="7"/>
        <v/>
      </c>
      <c r="V22" s="69"/>
      <c r="W22" s="67" t="str">
        <f t="shared" ref="W22" si="18">IF(V22,V22/$V$23,"")</f>
        <v/>
      </c>
      <c r="X22" s="70"/>
      <c r="Y22" s="71"/>
      <c r="Z22" s="68" t="str">
        <f t="shared" ref="Z22" si="19">IF(Y22,Y22/$Y$23,"")</f>
        <v/>
      </c>
      <c r="AA22" s="69"/>
      <c r="AB22" s="20" t="str">
        <f t="shared" ref="AB22" si="20">IF(AA22,AA22/$AA$23,"")</f>
        <v/>
      </c>
      <c r="AC22" s="70"/>
      <c r="AD22" s="71"/>
      <c r="AE22" s="68" t="str">
        <f t="shared" ref="AE22" si="21">IF(AD22,AD22/$AD$23,"")</f>
        <v/>
      </c>
    </row>
    <row r="23" spans="1:31" ht="33" customHeight="1" thickBot="1" x14ac:dyDescent="0.35">
      <c r="A23" s="84" t="s">
        <v>0</v>
      </c>
      <c r="B23" s="16">
        <f t="shared" ref="B23:AE23" si="22">SUM(B13:B22)</f>
        <v>0</v>
      </c>
      <c r="C23" s="17">
        <f t="shared" si="22"/>
        <v>0</v>
      </c>
      <c r="D23" s="18">
        <f t="shared" si="22"/>
        <v>0</v>
      </c>
      <c r="E23" s="18">
        <f t="shared" si="22"/>
        <v>0</v>
      </c>
      <c r="F23" s="19">
        <f t="shared" si="22"/>
        <v>0</v>
      </c>
      <c r="G23" s="16">
        <f t="shared" si="22"/>
        <v>35</v>
      </c>
      <c r="H23" s="17">
        <f t="shared" si="22"/>
        <v>1</v>
      </c>
      <c r="I23" s="18">
        <f t="shared" si="22"/>
        <v>22195.360000000001</v>
      </c>
      <c r="J23" s="18">
        <f t="shared" si="22"/>
        <v>24385.439999999999</v>
      </c>
      <c r="K23" s="19">
        <f t="shared" si="22"/>
        <v>1</v>
      </c>
      <c r="L23" s="16">
        <f t="shared" si="22"/>
        <v>0</v>
      </c>
      <c r="M23" s="17">
        <f t="shared" si="22"/>
        <v>0</v>
      </c>
      <c r="N23" s="18">
        <f t="shared" si="22"/>
        <v>0</v>
      </c>
      <c r="O23" s="18">
        <f t="shared" si="22"/>
        <v>0</v>
      </c>
      <c r="P23" s="19">
        <f t="shared" si="22"/>
        <v>0</v>
      </c>
      <c r="Q23" s="16">
        <f t="shared" si="22"/>
        <v>0</v>
      </c>
      <c r="R23" s="17">
        <f t="shared" si="22"/>
        <v>0</v>
      </c>
      <c r="S23" s="18">
        <f t="shared" si="22"/>
        <v>0</v>
      </c>
      <c r="T23" s="18">
        <f t="shared" si="22"/>
        <v>0</v>
      </c>
      <c r="U23" s="19">
        <f t="shared" si="22"/>
        <v>0</v>
      </c>
      <c r="V23" s="16">
        <f t="shared" si="22"/>
        <v>0</v>
      </c>
      <c r="W23" s="17">
        <f t="shared" si="22"/>
        <v>0</v>
      </c>
      <c r="X23" s="18">
        <f t="shared" si="22"/>
        <v>0</v>
      </c>
      <c r="Y23" s="18">
        <f t="shared" si="22"/>
        <v>0</v>
      </c>
      <c r="Z23" s="19">
        <f t="shared" si="22"/>
        <v>0</v>
      </c>
      <c r="AA23" s="16">
        <f t="shared" si="22"/>
        <v>0</v>
      </c>
      <c r="AB23" s="17">
        <f t="shared" si="22"/>
        <v>0</v>
      </c>
      <c r="AC23" s="18">
        <f t="shared" si="22"/>
        <v>0</v>
      </c>
      <c r="AD23" s="18">
        <f t="shared" si="22"/>
        <v>0</v>
      </c>
      <c r="AE23" s="19">
        <f t="shared" si="22"/>
        <v>0</v>
      </c>
    </row>
    <row r="24" spans="1:31" s="25" customFormat="1" ht="18.75" customHeight="1" x14ac:dyDescent="0.3">
      <c r="B24" s="26"/>
      <c r="H24" s="26"/>
      <c r="N24" s="26"/>
    </row>
    <row r="25" spans="1:31" s="49" customFormat="1" ht="48" customHeight="1" x14ac:dyDescent="0.3">
      <c r="A25" s="112" t="s">
        <v>53</v>
      </c>
      <c r="B25" s="112"/>
      <c r="C25" s="112"/>
      <c r="D25" s="112"/>
      <c r="E25" s="112"/>
      <c r="F25" s="112"/>
      <c r="G25" s="112"/>
      <c r="H25" s="112"/>
      <c r="I25" s="112"/>
      <c r="J25" s="112"/>
      <c r="K25" s="112"/>
      <c r="L25" s="112"/>
      <c r="M25" s="112"/>
      <c r="N25" s="112"/>
      <c r="O25" s="112"/>
      <c r="P25" s="112"/>
      <c r="Q25" s="112"/>
      <c r="R25" s="47"/>
      <c r="S25" s="47"/>
      <c r="T25" s="47"/>
      <c r="U25" s="47"/>
      <c r="V25" s="48"/>
      <c r="W25" s="48"/>
      <c r="X25" s="48"/>
      <c r="AC25" s="48"/>
      <c r="AD25" s="48"/>
      <c r="AE25" s="48"/>
    </row>
    <row r="26" spans="1:31" s="49" customFormat="1" ht="43.8" customHeight="1" x14ac:dyDescent="0.3">
      <c r="A26" s="108" t="s">
        <v>36</v>
      </c>
      <c r="B26" s="108"/>
      <c r="C26" s="108"/>
      <c r="D26" s="108"/>
      <c r="E26" s="108"/>
      <c r="F26" s="108"/>
      <c r="G26" s="108"/>
      <c r="H26" s="108"/>
      <c r="I26" s="50"/>
      <c r="J26" s="50"/>
      <c r="K26" s="50"/>
      <c r="L26" s="74"/>
      <c r="M26" s="51"/>
      <c r="N26" s="47"/>
      <c r="O26" s="47"/>
      <c r="P26" s="50"/>
      <c r="Q26" s="50"/>
      <c r="R26" s="74"/>
      <c r="S26" s="47"/>
      <c r="T26" s="47"/>
      <c r="U26" s="47"/>
      <c r="V26" s="48"/>
      <c r="W26" s="48"/>
      <c r="X26" s="48"/>
      <c r="AC26" s="48"/>
      <c r="AD26" s="48"/>
      <c r="AE26" s="48"/>
    </row>
    <row r="27" spans="1:31" s="53" customFormat="1" ht="14.55" customHeight="1" x14ac:dyDescent="0.3">
      <c r="A27" s="74"/>
      <c r="B27" s="74"/>
      <c r="C27" s="74"/>
      <c r="D27" s="74"/>
      <c r="E27" s="74"/>
      <c r="F27" s="74"/>
      <c r="G27" s="52"/>
      <c r="H27" s="52"/>
      <c r="I27" s="50"/>
      <c r="J27" s="50"/>
      <c r="K27" s="50"/>
      <c r="L27" s="74"/>
      <c r="M27" s="51"/>
      <c r="N27" s="47"/>
      <c r="O27" s="47"/>
      <c r="P27" s="50"/>
      <c r="Q27" s="50"/>
      <c r="R27" s="74"/>
      <c r="S27" s="47"/>
      <c r="T27" s="47"/>
      <c r="U27" s="47"/>
      <c r="V27" s="48"/>
      <c r="W27" s="48"/>
      <c r="X27" s="48"/>
      <c r="Y27" s="49"/>
      <c r="Z27" s="49"/>
      <c r="AA27" s="49"/>
      <c r="AB27" s="49"/>
      <c r="AC27" s="48"/>
      <c r="AD27" s="48"/>
      <c r="AE27" s="48"/>
    </row>
    <row r="28" spans="1:31" s="54" customFormat="1" ht="13.8" customHeight="1" x14ac:dyDescent="0.3">
      <c r="A28" s="74"/>
      <c r="B28" s="74"/>
      <c r="C28" s="74"/>
      <c r="D28" s="74"/>
      <c r="E28" s="74"/>
      <c r="F28" s="74"/>
      <c r="G28" s="52"/>
      <c r="H28" s="52"/>
      <c r="I28" s="50"/>
      <c r="J28" s="50"/>
      <c r="K28" s="50"/>
      <c r="L28" s="74"/>
      <c r="M28" s="51"/>
      <c r="N28" s="47"/>
      <c r="O28" s="47"/>
      <c r="P28" s="50"/>
      <c r="Q28" s="50"/>
      <c r="R28" s="74"/>
      <c r="S28" s="47"/>
      <c r="T28" s="47"/>
      <c r="U28" s="47"/>
      <c r="V28" s="47"/>
      <c r="W28" s="47"/>
      <c r="X28" s="47"/>
      <c r="Y28" s="49"/>
      <c r="Z28" s="49"/>
      <c r="AA28" s="49"/>
      <c r="AB28" s="49"/>
      <c r="AC28" s="47"/>
      <c r="AD28" s="47"/>
      <c r="AE28" s="47"/>
    </row>
    <row r="29" spans="1:31" s="54" customFormat="1" ht="18" customHeight="1" thickBot="1" x14ac:dyDescent="0.35">
      <c r="A29" s="74"/>
      <c r="B29" s="74"/>
      <c r="C29" s="74"/>
      <c r="D29" s="74"/>
      <c r="E29" s="74"/>
      <c r="F29" s="74"/>
      <c r="G29" s="52"/>
      <c r="H29" s="52"/>
      <c r="I29" s="50"/>
      <c r="J29" s="50"/>
      <c r="K29" s="50"/>
      <c r="L29" s="74"/>
      <c r="M29" s="51"/>
      <c r="N29" s="47"/>
      <c r="O29" s="47"/>
      <c r="P29" s="50"/>
      <c r="Q29" s="50"/>
      <c r="R29" s="74"/>
      <c r="S29" s="47"/>
      <c r="T29" s="47"/>
      <c r="U29" s="47"/>
      <c r="V29" s="50"/>
      <c r="W29" s="50"/>
      <c r="X29" s="74"/>
      <c r="Y29" s="49"/>
      <c r="Z29" s="49"/>
      <c r="AA29" s="49"/>
      <c r="AB29" s="49"/>
      <c r="AC29" s="50"/>
      <c r="AD29" s="50"/>
      <c r="AE29" s="74"/>
    </row>
    <row r="30" spans="1:31" s="55" customFormat="1" ht="18" customHeight="1" x14ac:dyDescent="0.3">
      <c r="A30" s="89" t="s">
        <v>10</v>
      </c>
      <c r="B30" s="94" t="s">
        <v>17</v>
      </c>
      <c r="C30" s="95"/>
      <c r="D30" s="95"/>
      <c r="E30" s="95"/>
      <c r="F30" s="96"/>
      <c r="G30" s="25"/>
      <c r="J30" s="100" t="s">
        <v>15</v>
      </c>
      <c r="K30" s="101"/>
      <c r="L30" s="94" t="s">
        <v>16</v>
      </c>
      <c r="M30" s="95"/>
      <c r="N30" s="95"/>
      <c r="O30" s="95"/>
      <c r="P30" s="96"/>
      <c r="Q30" s="50"/>
      <c r="R30" s="74"/>
      <c r="S30" s="47"/>
      <c r="T30" s="47"/>
      <c r="U30" s="47"/>
      <c r="V30" s="50"/>
      <c r="W30" s="50"/>
      <c r="X30" s="74"/>
      <c r="AC30" s="50"/>
      <c r="AD30" s="50"/>
      <c r="AE30" s="74"/>
    </row>
    <row r="31" spans="1:31" s="55" customFormat="1" ht="18" customHeight="1" thickBot="1" x14ac:dyDescent="0.35">
      <c r="A31" s="90"/>
      <c r="B31" s="109"/>
      <c r="C31" s="110"/>
      <c r="D31" s="110"/>
      <c r="E31" s="110"/>
      <c r="F31" s="111"/>
      <c r="G31" s="25"/>
      <c r="J31" s="102"/>
      <c r="K31" s="103"/>
      <c r="L31" s="97"/>
      <c r="M31" s="98"/>
      <c r="N31" s="98"/>
      <c r="O31" s="98"/>
      <c r="P31" s="99"/>
      <c r="Q31" s="50"/>
      <c r="R31" s="74"/>
      <c r="S31" s="47"/>
      <c r="T31" s="47"/>
      <c r="U31" s="47"/>
      <c r="V31" s="50"/>
      <c r="W31" s="50"/>
      <c r="X31" s="74"/>
      <c r="AC31" s="50"/>
      <c r="AD31" s="50"/>
      <c r="AE31" s="74"/>
    </row>
    <row r="32" spans="1:31" s="25" customFormat="1" ht="47.55" customHeight="1" thickBot="1" x14ac:dyDescent="0.35">
      <c r="A32" s="91"/>
      <c r="B32" s="56" t="s">
        <v>14</v>
      </c>
      <c r="C32" s="35" t="s">
        <v>8</v>
      </c>
      <c r="D32" s="36" t="s">
        <v>30</v>
      </c>
      <c r="E32" s="37" t="s">
        <v>31</v>
      </c>
      <c r="F32" s="57" t="s">
        <v>9</v>
      </c>
      <c r="J32" s="104"/>
      <c r="K32" s="105"/>
      <c r="L32" s="56" t="s">
        <v>14</v>
      </c>
      <c r="M32" s="35" t="s">
        <v>8</v>
      </c>
      <c r="N32" s="36" t="s">
        <v>30</v>
      </c>
      <c r="O32" s="37" t="s">
        <v>31</v>
      </c>
      <c r="P32" s="57" t="s">
        <v>9</v>
      </c>
    </row>
    <row r="33" spans="1:33" s="25" customFormat="1" ht="30" customHeight="1" x14ac:dyDescent="0.3">
      <c r="A33" s="41" t="s">
        <v>25</v>
      </c>
      <c r="B33" s="9">
        <f t="shared" ref="B33:B42" si="23">B13+G13+L13+Q13+AA13+V13</f>
        <v>0</v>
      </c>
      <c r="C33" s="8" t="str">
        <f t="shared" ref="C33:C41" si="24">IF(B33,B33/$B$43,"")</f>
        <v/>
      </c>
      <c r="D33" s="10">
        <f t="shared" ref="D33:D42" si="25">D13+I13+N13+S13+AC13+X13</f>
        <v>0</v>
      </c>
      <c r="E33" s="11">
        <f t="shared" ref="E33:E42" si="26">E13+J13+O13+T13+AD13+Y13</f>
        <v>0</v>
      </c>
      <c r="F33" s="21" t="str">
        <f t="shared" ref="F33:F41" si="27">IF(E33,E33/$E$43,"")</f>
        <v/>
      </c>
      <c r="J33" s="135" t="s">
        <v>3</v>
      </c>
      <c r="K33" s="136"/>
      <c r="L33" s="58">
        <f>B23</f>
        <v>0</v>
      </c>
      <c r="M33" s="8" t="str">
        <f>IF(L33,L33/$L$39,"")</f>
        <v/>
      </c>
      <c r="N33" s="59">
        <f>D23</f>
        <v>0</v>
      </c>
      <c r="O33" s="59">
        <f>E23</f>
        <v>0</v>
      </c>
      <c r="P33" s="60" t="str">
        <f>IF(O33,O33/$O$39,"")</f>
        <v/>
      </c>
    </row>
    <row r="34" spans="1:33" s="25" customFormat="1" ht="30" customHeight="1" x14ac:dyDescent="0.3">
      <c r="A34" s="43" t="s">
        <v>18</v>
      </c>
      <c r="B34" s="12">
        <f t="shared" si="23"/>
        <v>0</v>
      </c>
      <c r="C34" s="8" t="str">
        <f t="shared" si="24"/>
        <v/>
      </c>
      <c r="D34" s="13">
        <f t="shared" si="25"/>
        <v>0</v>
      </c>
      <c r="E34" s="14">
        <f t="shared" si="26"/>
        <v>0</v>
      </c>
      <c r="F34" s="21" t="str">
        <f t="shared" si="27"/>
        <v/>
      </c>
      <c r="J34" s="131" t="s">
        <v>1</v>
      </c>
      <c r="K34" s="132"/>
      <c r="L34" s="61">
        <f>G23</f>
        <v>35</v>
      </c>
      <c r="M34" s="8">
        <f>IF(L34,L34/$L$39,"")</f>
        <v>1</v>
      </c>
      <c r="N34" s="62">
        <f>I23</f>
        <v>22195.360000000001</v>
      </c>
      <c r="O34" s="62">
        <f>J23</f>
        <v>24385.439999999999</v>
      </c>
      <c r="P34" s="60">
        <f>IF(O34,O34/$O$39,"")</f>
        <v>1</v>
      </c>
    </row>
    <row r="35" spans="1:33" ht="30" customHeight="1" x14ac:dyDescent="0.3">
      <c r="A35" s="43" t="s">
        <v>19</v>
      </c>
      <c r="B35" s="12">
        <f t="shared" si="23"/>
        <v>0</v>
      </c>
      <c r="C35" s="8" t="str">
        <f t="shared" si="24"/>
        <v/>
      </c>
      <c r="D35" s="13">
        <f t="shared" si="25"/>
        <v>0</v>
      </c>
      <c r="E35" s="14">
        <f t="shared" si="26"/>
        <v>0</v>
      </c>
      <c r="F35" s="21" t="str">
        <f t="shared" si="27"/>
        <v/>
      </c>
      <c r="G35" s="25"/>
      <c r="J35" s="131" t="s">
        <v>2</v>
      </c>
      <c r="K35" s="132"/>
      <c r="L35" s="61">
        <f>L23</f>
        <v>0</v>
      </c>
      <c r="M35" s="8" t="str">
        <f>IF(L35,L35/$L$39,"")</f>
        <v/>
      </c>
      <c r="N35" s="62">
        <f>N23</f>
        <v>0</v>
      </c>
      <c r="O35" s="62">
        <f>O23</f>
        <v>0</v>
      </c>
      <c r="P35" s="60" t="str">
        <f>IF(O35,O35/$O$39,"")</f>
        <v/>
      </c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25"/>
      <c r="AD35" s="25"/>
      <c r="AE35" s="25"/>
      <c r="AF35" s="25"/>
      <c r="AG35" s="25"/>
    </row>
    <row r="36" spans="1:33" ht="30" customHeight="1" x14ac:dyDescent="0.3">
      <c r="A36" s="43" t="s">
        <v>26</v>
      </c>
      <c r="B36" s="12">
        <f t="shared" si="23"/>
        <v>0</v>
      </c>
      <c r="C36" s="8" t="str">
        <f t="shared" si="24"/>
        <v/>
      </c>
      <c r="D36" s="13">
        <f t="shared" si="25"/>
        <v>0</v>
      </c>
      <c r="E36" s="14">
        <f t="shared" si="26"/>
        <v>0</v>
      </c>
      <c r="F36" s="21" t="str">
        <f t="shared" si="27"/>
        <v/>
      </c>
      <c r="G36" s="25"/>
      <c r="J36" s="131" t="s">
        <v>34</v>
      </c>
      <c r="K36" s="132"/>
      <c r="L36" s="61">
        <f>Q23</f>
        <v>0</v>
      </c>
      <c r="M36" s="8" t="str">
        <f>IF(L36,L36/$L$39,"")</f>
        <v/>
      </c>
      <c r="N36" s="62">
        <f>S23</f>
        <v>0</v>
      </c>
      <c r="O36" s="62">
        <f>T23</f>
        <v>0</v>
      </c>
      <c r="P36" s="60" t="str">
        <f>IF(O36,O36/$O$39,"")</f>
        <v/>
      </c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</row>
    <row r="37" spans="1:33" ht="30" customHeight="1" x14ac:dyDescent="0.3">
      <c r="A37" s="43" t="s">
        <v>27</v>
      </c>
      <c r="B37" s="15">
        <f t="shared" si="23"/>
        <v>0</v>
      </c>
      <c r="C37" s="8" t="str">
        <f t="shared" si="24"/>
        <v/>
      </c>
      <c r="D37" s="13">
        <f t="shared" si="25"/>
        <v>0</v>
      </c>
      <c r="E37" s="22">
        <f t="shared" si="26"/>
        <v>0</v>
      </c>
      <c r="F37" s="21" t="str">
        <f t="shared" si="27"/>
        <v/>
      </c>
      <c r="G37" s="25"/>
      <c r="J37" s="131" t="s">
        <v>5</v>
      </c>
      <c r="K37" s="132"/>
      <c r="L37" s="61">
        <f>V23</f>
        <v>0</v>
      </c>
      <c r="M37" s="8" t="str">
        <f>IF(L37,L37/$L$39,"")</f>
        <v/>
      </c>
      <c r="N37" s="62">
        <f>X23</f>
        <v>0</v>
      </c>
      <c r="O37" s="62">
        <f>Y23</f>
        <v>0</v>
      </c>
      <c r="P37" s="60" t="str">
        <f>IF(O37,O37/$O$39,"")</f>
        <v/>
      </c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</row>
    <row r="38" spans="1:33" ht="30" customHeight="1" x14ac:dyDescent="0.3">
      <c r="A38" s="44" t="s">
        <v>33</v>
      </c>
      <c r="B38" s="15">
        <f t="shared" si="23"/>
        <v>0</v>
      </c>
      <c r="C38" s="8" t="str">
        <f t="shared" si="24"/>
        <v/>
      </c>
      <c r="D38" s="13">
        <f t="shared" si="25"/>
        <v>0</v>
      </c>
      <c r="E38" s="22">
        <f t="shared" si="26"/>
        <v>0</v>
      </c>
      <c r="F38" s="21" t="str">
        <f t="shared" si="27"/>
        <v/>
      </c>
      <c r="G38" s="25"/>
      <c r="J38" s="131" t="s">
        <v>4</v>
      </c>
      <c r="K38" s="132"/>
      <c r="L38" s="61">
        <f>AA23</f>
        <v>0</v>
      </c>
      <c r="M38" s="8" t="str">
        <f t="shared" ref="M38" si="28">IF(L38,L38/$L$39,"")</f>
        <v/>
      </c>
      <c r="N38" s="62">
        <f>AC23</f>
        <v>0</v>
      </c>
      <c r="O38" s="62">
        <f>AD23</f>
        <v>0</v>
      </c>
      <c r="P38" s="60" t="str">
        <f t="shared" ref="P38" si="29">IF(O38,O38/$O$39,"")</f>
        <v/>
      </c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</row>
    <row r="39" spans="1:33" ht="30" customHeight="1" thickBot="1" x14ac:dyDescent="0.35">
      <c r="A39" s="44" t="s">
        <v>28</v>
      </c>
      <c r="B39" s="12">
        <f t="shared" si="23"/>
        <v>2</v>
      </c>
      <c r="C39" s="8">
        <f t="shared" si="24"/>
        <v>5.7142857142857141E-2</v>
      </c>
      <c r="D39" s="13">
        <f t="shared" si="25"/>
        <v>164.43</v>
      </c>
      <c r="E39" s="23">
        <f t="shared" si="26"/>
        <v>180.87</v>
      </c>
      <c r="F39" s="21">
        <f t="shared" si="27"/>
        <v>7.4171308780977508E-3</v>
      </c>
      <c r="G39" s="25"/>
      <c r="J39" s="133" t="s">
        <v>0</v>
      </c>
      <c r="K39" s="134"/>
      <c r="L39" s="85">
        <f>SUM(L33:L38)</f>
        <v>35</v>
      </c>
      <c r="M39" s="17">
        <f>SUM(M33:M38)</f>
        <v>1</v>
      </c>
      <c r="N39" s="86">
        <f>SUM(N33:N38)</f>
        <v>22195.360000000001</v>
      </c>
      <c r="O39" s="87">
        <f>SUM(O33:O38)</f>
        <v>24385.439999999999</v>
      </c>
      <c r="P39" s="88">
        <f>SUM(P33:P38)</f>
        <v>1</v>
      </c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</row>
    <row r="40" spans="1:33" ht="30" customHeight="1" x14ac:dyDescent="0.3">
      <c r="A40" s="45" t="s">
        <v>29</v>
      </c>
      <c r="B40" s="12">
        <f t="shared" si="23"/>
        <v>33</v>
      </c>
      <c r="C40" s="8">
        <f t="shared" si="24"/>
        <v>0.94285714285714284</v>
      </c>
      <c r="D40" s="13">
        <f t="shared" si="25"/>
        <v>21360.93</v>
      </c>
      <c r="E40" s="23">
        <f t="shared" si="26"/>
        <v>23393.87</v>
      </c>
      <c r="F40" s="21">
        <f t="shared" si="27"/>
        <v>0.95933762113785936</v>
      </c>
      <c r="G40" s="25"/>
      <c r="H40" s="26"/>
      <c r="I40" s="64"/>
      <c r="J40" s="25"/>
      <c r="K40" s="25"/>
      <c r="L40" s="25"/>
      <c r="M40" s="25"/>
      <c r="N40" s="26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</row>
    <row r="41" spans="1:33" s="54" customFormat="1" ht="30" customHeight="1" x14ac:dyDescent="0.3">
      <c r="A41" s="46" t="s">
        <v>32</v>
      </c>
      <c r="B41" s="12">
        <f t="shared" si="23"/>
        <v>0</v>
      </c>
      <c r="C41" s="8" t="str">
        <f t="shared" si="24"/>
        <v/>
      </c>
      <c r="D41" s="13">
        <f t="shared" si="25"/>
        <v>670</v>
      </c>
      <c r="E41" s="14">
        <f t="shared" si="26"/>
        <v>810.7</v>
      </c>
      <c r="F41" s="21">
        <f t="shared" si="27"/>
        <v>3.3245247984042943E-2</v>
      </c>
      <c r="G41" s="52"/>
      <c r="H41" s="52"/>
      <c r="I41" s="50"/>
      <c r="J41" s="50"/>
      <c r="K41" s="50"/>
      <c r="L41" s="74"/>
      <c r="M41" s="51"/>
      <c r="N41" s="47"/>
      <c r="O41" s="47"/>
      <c r="P41" s="50"/>
      <c r="Q41" s="50"/>
      <c r="R41" s="74"/>
      <c r="S41" s="47"/>
      <c r="T41" s="47"/>
      <c r="U41" s="47"/>
      <c r="V41" s="50"/>
      <c r="W41" s="50"/>
      <c r="X41" s="74"/>
      <c r="Y41" s="49"/>
      <c r="Z41" s="49"/>
      <c r="AA41" s="49"/>
      <c r="AB41" s="49"/>
      <c r="AC41" s="50"/>
      <c r="AD41" s="50"/>
      <c r="AE41" s="74"/>
    </row>
    <row r="42" spans="1:33" s="54" customFormat="1" ht="30" customHeight="1" x14ac:dyDescent="0.3">
      <c r="A42" s="82" t="s">
        <v>44</v>
      </c>
      <c r="B42" s="12">
        <f t="shared" si="23"/>
        <v>0</v>
      </c>
      <c r="C42" s="8" t="str">
        <f t="shared" ref="C42" si="30">IF(B42,B42/$B$43,"")</f>
        <v/>
      </c>
      <c r="D42" s="13">
        <f t="shared" si="25"/>
        <v>0</v>
      </c>
      <c r="E42" s="14">
        <f t="shared" si="26"/>
        <v>0</v>
      </c>
      <c r="F42" s="21" t="str">
        <f t="shared" ref="F42" si="31">IF(E42,E42/$E$43,"")</f>
        <v/>
      </c>
      <c r="G42" s="52"/>
      <c r="H42" s="52"/>
      <c r="I42" s="50"/>
      <c r="J42" s="50"/>
      <c r="K42" s="50"/>
      <c r="L42" s="74"/>
      <c r="M42" s="51"/>
      <c r="N42" s="47"/>
      <c r="O42" s="47"/>
      <c r="P42" s="50"/>
      <c r="Q42" s="50"/>
      <c r="R42" s="74"/>
      <c r="S42" s="47"/>
      <c r="T42" s="47"/>
      <c r="U42" s="47"/>
      <c r="V42" s="50"/>
      <c r="W42" s="50"/>
      <c r="X42" s="74"/>
      <c r="Y42" s="49"/>
      <c r="Z42" s="49"/>
      <c r="AA42" s="49"/>
      <c r="AB42" s="49"/>
      <c r="AC42" s="50"/>
      <c r="AD42" s="50"/>
      <c r="AE42" s="74"/>
    </row>
    <row r="43" spans="1:33" s="54" customFormat="1" ht="30" customHeight="1" thickBot="1" x14ac:dyDescent="0.35">
      <c r="A43" s="65" t="s">
        <v>0</v>
      </c>
      <c r="B43" s="16">
        <f>SUM(B33:B42)</f>
        <v>35</v>
      </c>
      <c r="C43" s="17">
        <f>SUM(C33:C42)</f>
        <v>1</v>
      </c>
      <c r="D43" s="18">
        <f>SUM(D33:D42)</f>
        <v>22195.360000000001</v>
      </c>
      <c r="E43" s="18">
        <f>SUM(E33:E42)</f>
        <v>24385.439999999999</v>
      </c>
      <c r="F43" s="19">
        <f>SUM(F33:F42)</f>
        <v>1</v>
      </c>
      <c r="G43" s="25"/>
      <c r="H43" s="26"/>
      <c r="I43" s="25"/>
      <c r="J43" s="25"/>
      <c r="K43" s="25"/>
      <c r="L43" s="25"/>
      <c r="M43" s="25"/>
      <c r="N43" s="26"/>
      <c r="O43" s="25"/>
      <c r="P43" s="25"/>
      <c r="Q43" s="25"/>
      <c r="R43" s="25"/>
      <c r="S43" s="25"/>
      <c r="T43" s="25"/>
      <c r="U43" s="66"/>
      <c r="V43" s="50"/>
      <c r="W43" s="50"/>
      <c r="X43" s="74"/>
      <c r="Y43" s="49"/>
      <c r="Z43" s="49"/>
      <c r="AA43" s="49"/>
      <c r="AB43" s="49"/>
      <c r="AC43" s="50"/>
      <c r="AD43" s="50"/>
      <c r="AE43" s="74"/>
    </row>
    <row r="44" spans="1:33" ht="36" customHeight="1" x14ac:dyDescent="0.3">
      <c r="A44" s="74"/>
      <c r="B44" s="74"/>
      <c r="C44" s="74"/>
      <c r="D44" s="74"/>
      <c r="E44" s="74"/>
      <c r="F44" s="74"/>
      <c r="G44" s="25"/>
      <c r="H44" s="26"/>
      <c r="I44" s="25"/>
      <c r="J44" s="25"/>
      <c r="K44" s="25"/>
      <c r="L44" s="25"/>
      <c r="M44" s="25"/>
      <c r="N44" s="26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25"/>
    </row>
    <row r="45" spans="1:33" s="25" customFormat="1" ht="23.1" customHeight="1" x14ac:dyDescent="0.3">
      <c r="B45" s="26"/>
      <c r="H45" s="26"/>
      <c r="N45" s="26"/>
    </row>
    <row r="46" spans="1:33" s="25" customFormat="1" x14ac:dyDescent="0.3">
      <c r="B46" s="26"/>
      <c r="H46" s="26"/>
      <c r="N46" s="26"/>
    </row>
    <row r="47" spans="1:33" s="25" customFormat="1" x14ac:dyDescent="0.3">
      <c r="B47" s="26"/>
      <c r="H47" s="26"/>
      <c r="N47" s="26"/>
    </row>
    <row r="48" spans="1:33" s="25" customFormat="1" x14ac:dyDescent="0.3">
      <c r="B48" s="26"/>
      <c r="H48" s="26"/>
      <c r="N48" s="26"/>
    </row>
    <row r="49" spans="2:14" s="25" customFormat="1" x14ac:dyDescent="0.3">
      <c r="B49" s="26"/>
      <c r="H49" s="26"/>
      <c r="N49" s="26"/>
    </row>
    <row r="50" spans="2:14" s="25" customFormat="1" x14ac:dyDescent="0.3">
      <c r="B50" s="26"/>
      <c r="H50" s="26"/>
      <c r="N50" s="26"/>
    </row>
    <row r="51" spans="2:14" s="25" customFormat="1" x14ac:dyDescent="0.3">
      <c r="B51" s="26"/>
      <c r="H51" s="26"/>
      <c r="N51" s="26"/>
    </row>
    <row r="52" spans="2:14" s="25" customFormat="1" x14ac:dyDescent="0.3">
      <c r="B52" s="26"/>
      <c r="H52" s="26"/>
      <c r="N52" s="26"/>
    </row>
    <row r="53" spans="2:14" s="25" customFormat="1" x14ac:dyDescent="0.3">
      <c r="B53" s="26"/>
      <c r="H53" s="26"/>
      <c r="N53" s="26"/>
    </row>
    <row r="54" spans="2:14" s="25" customFormat="1" x14ac:dyDescent="0.3">
      <c r="B54" s="26"/>
      <c r="H54" s="26"/>
      <c r="N54" s="26"/>
    </row>
    <row r="55" spans="2:14" s="25" customFormat="1" x14ac:dyDescent="0.3">
      <c r="B55" s="26"/>
      <c r="H55" s="26"/>
      <c r="N55" s="26"/>
    </row>
    <row r="56" spans="2:14" s="25" customFormat="1" x14ac:dyDescent="0.3">
      <c r="B56" s="26"/>
      <c r="H56" s="26"/>
      <c r="N56" s="26"/>
    </row>
    <row r="57" spans="2:14" s="25" customFormat="1" x14ac:dyDescent="0.3">
      <c r="B57" s="26"/>
      <c r="H57" s="26"/>
      <c r="N57" s="26"/>
    </row>
    <row r="58" spans="2:14" s="25" customFormat="1" x14ac:dyDescent="0.3">
      <c r="B58" s="26"/>
      <c r="H58" s="26"/>
      <c r="N58" s="26"/>
    </row>
    <row r="59" spans="2:14" s="25" customFormat="1" x14ac:dyDescent="0.3">
      <c r="B59" s="26"/>
      <c r="H59" s="26"/>
      <c r="N59" s="26"/>
    </row>
    <row r="60" spans="2:14" s="25" customFormat="1" x14ac:dyDescent="0.3">
      <c r="B60" s="26"/>
      <c r="H60" s="26"/>
      <c r="N60" s="26"/>
    </row>
    <row r="61" spans="2:14" s="25" customFormat="1" x14ac:dyDescent="0.3">
      <c r="B61" s="26"/>
      <c r="H61" s="26"/>
      <c r="N61" s="26"/>
    </row>
    <row r="62" spans="2:14" s="25" customFormat="1" x14ac:dyDescent="0.3">
      <c r="B62" s="26"/>
      <c r="H62" s="26"/>
      <c r="N62" s="26"/>
    </row>
    <row r="63" spans="2:14" s="25" customFormat="1" x14ac:dyDescent="0.3">
      <c r="B63" s="26"/>
      <c r="H63" s="26"/>
      <c r="N63" s="26"/>
    </row>
    <row r="64" spans="2:14" s="25" customFormat="1" x14ac:dyDescent="0.3">
      <c r="B64" s="26"/>
      <c r="H64" s="26"/>
      <c r="N64" s="26"/>
    </row>
    <row r="65" spans="2:14" s="25" customFormat="1" x14ac:dyDescent="0.3">
      <c r="B65" s="26"/>
      <c r="H65" s="26"/>
      <c r="N65" s="26"/>
    </row>
    <row r="66" spans="2:14" s="25" customFormat="1" x14ac:dyDescent="0.3">
      <c r="B66" s="26"/>
      <c r="H66" s="26"/>
      <c r="N66" s="26"/>
    </row>
    <row r="67" spans="2:14" s="25" customFormat="1" x14ac:dyDescent="0.3">
      <c r="B67" s="26"/>
      <c r="H67" s="26"/>
      <c r="N67" s="26"/>
    </row>
    <row r="68" spans="2:14" s="25" customFormat="1" x14ac:dyDescent="0.3">
      <c r="B68" s="26"/>
      <c r="H68" s="26"/>
      <c r="N68" s="26"/>
    </row>
    <row r="69" spans="2:14" s="25" customFormat="1" x14ac:dyDescent="0.3">
      <c r="B69" s="26"/>
      <c r="H69" s="26"/>
      <c r="N69" s="26"/>
    </row>
    <row r="70" spans="2:14" s="25" customFormat="1" x14ac:dyDescent="0.3">
      <c r="B70" s="26"/>
      <c r="H70" s="26"/>
      <c r="N70" s="26"/>
    </row>
    <row r="71" spans="2:14" s="25" customFormat="1" x14ac:dyDescent="0.3">
      <c r="B71" s="26"/>
      <c r="H71" s="26"/>
      <c r="N71" s="26"/>
    </row>
    <row r="72" spans="2:14" s="25" customFormat="1" x14ac:dyDescent="0.3">
      <c r="B72" s="26"/>
      <c r="H72" s="26"/>
      <c r="N72" s="26"/>
    </row>
    <row r="73" spans="2:14" s="25" customFormat="1" x14ac:dyDescent="0.3">
      <c r="B73" s="26"/>
      <c r="H73" s="26"/>
      <c r="N73" s="26"/>
    </row>
    <row r="74" spans="2:14" s="25" customFormat="1" x14ac:dyDescent="0.3">
      <c r="B74" s="26"/>
      <c r="H74" s="26"/>
      <c r="N74" s="26"/>
    </row>
    <row r="75" spans="2:14" s="25" customFormat="1" x14ac:dyDescent="0.3">
      <c r="B75" s="26"/>
      <c r="H75" s="26"/>
      <c r="N75" s="26"/>
    </row>
    <row r="76" spans="2:14" s="25" customFormat="1" x14ac:dyDescent="0.3">
      <c r="B76" s="26"/>
      <c r="H76" s="26"/>
      <c r="N76" s="26"/>
    </row>
    <row r="77" spans="2:14" s="25" customFormat="1" x14ac:dyDescent="0.3">
      <c r="B77" s="26"/>
      <c r="H77" s="26"/>
      <c r="N77" s="26"/>
    </row>
    <row r="78" spans="2:14" s="25" customFormat="1" x14ac:dyDescent="0.3">
      <c r="B78" s="26"/>
      <c r="H78" s="26"/>
      <c r="N78" s="26"/>
    </row>
    <row r="79" spans="2:14" s="25" customFormat="1" x14ac:dyDescent="0.3">
      <c r="B79" s="26"/>
      <c r="H79" s="26"/>
      <c r="N79" s="26"/>
    </row>
    <row r="80" spans="2:14" s="25" customFormat="1" x14ac:dyDescent="0.3">
      <c r="B80" s="26"/>
      <c r="H80" s="26"/>
      <c r="N80" s="26"/>
    </row>
    <row r="81" spans="2:14" s="25" customFormat="1" x14ac:dyDescent="0.3">
      <c r="B81" s="26"/>
      <c r="H81" s="26"/>
      <c r="N81" s="26"/>
    </row>
    <row r="82" spans="2:14" s="25" customFormat="1" x14ac:dyDescent="0.3">
      <c r="B82" s="26"/>
      <c r="H82" s="26"/>
      <c r="N82" s="26"/>
    </row>
    <row r="83" spans="2:14" s="25" customFormat="1" x14ac:dyDescent="0.3">
      <c r="B83" s="26"/>
      <c r="H83" s="26"/>
      <c r="N83" s="26"/>
    </row>
    <row r="84" spans="2:14" s="25" customFormat="1" x14ac:dyDescent="0.3">
      <c r="B84" s="26"/>
      <c r="H84" s="26"/>
      <c r="N84" s="26"/>
    </row>
    <row r="85" spans="2:14" s="25" customFormat="1" x14ac:dyDescent="0.3">
      <c r="B85" s="26"/>
      <c r="H85" s="26"/>
      <c r="N85" s="26"/>
    </row>
    <row r="86" spans="2:14" s="25" customFormat="1" x14ac:dyDescent="0.3">
      <c r="B86" s="26"/>
      <c r="H86" s="26"/>
      <c r="N86" s="26"/>
    </row>
    <row r="87" spans="2:14" s="25" customFormat="1" x14ac:dyDescent="0.3">
      <c r="B87" s="26"/>
      <c r="H87" s="26"/>
      <c r="N87" s="26"/>
    </row>
    <row r="88" spans="2:14" s="25" customFormat="1" x14ac:dyDescent="0.3">
      <c r="B88" s="26"/>
      <c r="H88" s="26"/>
      <c r="N88" s="26"/>
    </row>
    <row r="89" spans="2:14" s="25" customFormat="1" x14ac:dyDescent="0.3">
      <c r="B89" s="26"/>
      <c r="H89" s="26"/>
      <c r="N89" s="26"/>
    </row>
    <row r="90" spans="2:14" s="25" customFormat="1" x14ac:dyDescent="0.3">
      <c r="B90" s="26"/>
      <c r="H90" s="26"/>
      <c r="N90" s="26"/>
    </row>
    <row r="91" spans="2:14" s="25" customFormat="1" x14ac:dyDescent="0.3">
      <c r="B91" s="26"/>
      <c r="H91" s="26"/>
      <c r="N91" s="26"/>
    </row>
    <row r="92" spans="2:14" s="25" customFormat="1" x14ac:dyDescent="0.3">
      <c r="B92" s="26"/>
      <c r="H92" s="26"/>
      <c r="N92" s="26"/>
    </row>
    <row r="93" spans="2:14" s="25" customFormat="1" x14ac:dyDescent="0.3">
      <c r="B93" s="26"/>
      <c r="H93" s="26"/>
      <c r="N93" s="26"/>
    </row>
    <row r="94" spans="2:14" s="25" customFormat="1" x14ac:dyDescent="0.3">
      <c r="B94" s="26"/>
      <c r="H94" s="26"/>
      <c r="N94" s="26"/>
    </row>
    <row r="95" spans="2:14" s="25" customFormat="1" x14ac:dyDescent="0.3">
      <c r="B95" s="26"/>
      <c r="H95" s="26"/>
      <c r="N95" s="26"/>
    </row>
    <row r="96" spans="2:14" s="25" customFormat="1" x14ac:dyDescent="0.3">
      <c r="B96" s="26"/>
      <c r="H96" s="26"/>
      <c r="N96" s="26"/>
    </row>
    <row r="97" spans="2:21" s="25" customFormat="1" x14ac:dyDescent="0.3">
      <c r="B97" s="26"/>
      <c r="H97" s="26"/>
      <c r="N97" s="26"/>
    </row>
    <row r="98" spans="2:21" s="25" customFormat="1" x14ac:dyDescent="0.3">
      <c r="B98" s="26"/>
      <c r="H98" s="26"/>
      <c r="N98" s="26"/>
    </row>
    <row r="99" spans="2:21" s="25" customFormat="1" x14ac:dyDescent="0.3">
      <c r="B99" s="26"/>
      <c r="H99" s="26"/>
      <c r="N99" s="26"/>
    </row>
    <row r="100" spans="2:21" s="25" customFormat="1" x14ac:dyDescent="0.3">
      <c r="B100" s="26"/>
      <c r="H100" s="26"/>
      <c r="N100" s="26"/>
    </row>
    <row r="101" spans="2:21" s="25" customFormat="1" x14ac:dyDescent="0.3">
      <c r="B101" s="26"/>
      <c r="H101" s="26"/>
      <c r="N101" s="26"/>
    </row>
    <row r="102" spans="2:21" s="25" customFormat="1" x14ac:dyDescent="0.3">
      <c r="B102" s="26"/>
      <c r="H102" s="26"/>
      <c r="N102" s="26"/>
    </row>
    <row r="103" spans="2:21" s="25" customFormat="1" x14ac:dyDescent="0.3">
      <c r="B103" s="26"/>
      <c r="G103" s="27"/>
      <c r="H103" s="63"/>
      <c r="I103" s="27"/>
      <c r="J103" s="27"/>
      <c r="K103" s="27"/>
      <c r="L103" s="27"/>
      <c r="M103" s="27"/>
      <c r="N103" s="63"/>
      <c r="O103" s="27"/>
      <c r="P103" s="27"/>
      <c r="Q103" s="27"/>
      <c r="R103" s="27"/>
      <c r="S103" s="27"/>
      <c r="T103" s="27"/>
      <c r="U103" s="27"/>
    </row>
    <row r="104" spans="2:21" s="25" customFormat="1" x14ac:dyDescent="0.3">
      <c r="B104" s="26"/>
      <c r="G104" s="27"/>
      <c r="H104" s="63"/>
      <c r="I104" s="27"/>
      <c r="J104" s="27"/>
      <c r="K104" s="27"/>
      <c r="L104" s="27"/>
      <c r="M104" s="27"/>
      <c r="N104" s="63"/>
      <c r="O104" s="27"/>
      <c r="P104" s="27"/>
      <c r="Q104" s="27"/>
      <c r="R104" s="27"/>
      <c r="S104" s="27"/>
      <c r="T104" s="27"/>
      <c r="U104" s="27"/>
    </row>
    <row r="105" spans="2:21" s="25" customFormat="1" x14ac:dyDescent="0.3">
      <c r="B105" s="26"/>
      <c r="F105" s="27"/>
      <c r="G105" s="27"/>
      <c r="H105" s="63"/>
      <c r="I105" s="27"/>
      <c r="J105" s="27"/>
      <c r="K105" s="27"/>
      <c r="L105" s="27"/>
      <c r="M105" s="27"/>
      <c r="N105" s="63"/>
      <c r="O105" s="27"/>
      <c r="P105" s="27"/>
      <c r="Q105" s="27"/>
      <c r="R105" s="27"/>
      <c r="S105" s="27"/>
      <c r="T105" s="27"/>
      <c r="U105" s="27"/>
    </row>
  </sheetData>
  <sheetProtection password="C9C3" sheet="1" objects="1" scenarios="1"/>
  <mergeCells count="21">
    <mergeCell ref="B10:AE10"/>
    <mergeCell ref="A11:A12"/>
    <mergeCell ref="B11:F11"/>
    <mergeCell ref="G11:K11"/>
    <mergeCell ref="L11:P11"/>
    <mergeCell ref="Q11:U11"/>
    <mergeCell ref="V11:Z11"/>
    <mergeCell ref="AA11:AE11"/>
    <mergeCell ref="A25:Q25"/>
    <mergeCell ref="A26:H26"/>
    <mergeCell ref="A30:A32"/>
    <mergeCell ref="B30:F31"/>
    <mergeCell ref="J30:K32"/>
    <mergeCell ref="L30:P31"/>
    <mergeCell ref="J39:K39"/>
    <mergeCell ref="J33:K33"/>
    <mergeCell ref="J34:K34"/>
    <mergeCell ref="J35:K35"/>
    <mergeCell ref="J36:K36"/>
    <mergeCell ref="J37:K37"/>
    <mergeCell ref="J38:K38"/>
  </mergeCells>
  <pageMargins left="0.39370078740157483" right="0" top="0.55118110236220474" bottom="0.35433070866141736" header="0.31496062992125984" footer="0.31496062992125984"/>
  <pageSetup paperSize="8" scale="45" orientation="landscape" r:id="rId1"/>
  <ignoredErrors>
    <ignoredError sqref="C40:C42 M33:M36 C33:C39 M37:M38" 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G105"/>
  <sheetViews>
    <sheetView showZeros="0" tabSelected="1" zoomScale="80" zoomScaleNormal="80" workbookViewId="0">
      <selection activeCell="A4" sqref="A4"/>
    </sheetView>
  </sheetViews>
  <sheetFormatPr defaultColWidth="9.21875" defaultRowHeight="14.4" x14ac:dyDescent="0.3"/>
  <cols>
    <col min="1" max="1" width="26.21875" style="27" customWidth="1"/>
    <col min="2" max="2" width="11.5546875" style="63" customWidth="1"/>
    <col min="3" max="3" width="10.5546875" style="27" customWidth="1"/>
    <col min="4" max="4" width="19.21875" style="27" customWidth="1"/>
    <col min="5" max="5" width="18.21875" style="27" customWidth="1"/>
    <col min="6" max="6" width="11.44140625" style="27" customWidth="1"/>
    <col min="7" max="7" width="9.21875" style="27" customWidth="1"/>
    <col min="8" max="8" width="10.77734375" style="63" customWidth="1"/>
    <col min="9" max="9" width="17.44140625" style="27" customWidth="1"/>
    <col min="10" max="10" width="20" style="27" customWidth="1"/>
    <col min="11" max="12" width="11.44140625" style="27" customWidth="1"/>
    <col min="13" max="13" width="10.5546875" style="27" customWidth="1"/>
    <col min="14" max="14" width="18.77734375" style="63" customWidth="1"/>
    <col min="15" max="15" width="19.5546875" style="27" customWidth="1"/>
    <col min="16" max="16" width="11.44140625" style="27" customWidth="1"/>
    <col min="17" max="17" width="9.21875" style="27" customWidth="1"/>
    <col min="18" max="18" width="11" style="27" customWidth="1"/>
    <col min="19" max="19" width="18.77734375" style="27" customWidth="1"/>
    <col min="20" max="20" width="19.5546875" style="27" customWidth="1"/>
    <col min="21" max="21" width="11.21875" style="27" customWidth="1"/>
    <col min="22" max="22" width="9" style="27" customWidth="1"/>
    <col min="23" max="23" width="10" style="27" customWidth="1"/>
    <col min="24" max="24" width="19" style="27" customWidth="1"/>
    <col min="25" max="25" width="17.44140625" style="27" customWidth="1"/>
    <col min="26" max="26" width="9.5546875" style="27" customWidth="1"/>
    <col min="27" max="27" width="9.21875" style="27" customWidth="1"/>
    <col min="28" max="28" width="10.77734375" style="27" customWidth="1"/>
    <col min="29" max="29" width="18.21875" style="27" customWidth="1"/>
    <col min="30" max="30" width="18.77734375" style="27" customWidth="1"/>
    <col min="31" max="31" width="10.77734375" style="27" customWidth="1"/>
    <col min="32" max="16384" width="9.21875" style="27"/>
  </cols>
  <sheetData>
    <row r="1" spans="1:31" ht="14.55" x14ac:dyDescent="0.3">
      <c r="A1" s="25"/>
      <c r="B1" s="26"/>
      <c r="C1" s="25"/>
      <c r="D1" s="25"/>
      <c r="E1" s="25"/>
      <c r="F1" s="25"/>
      <c r="G1" s="25"/>
      <c r="H1" s="26"/>
      <c r="I1" s="25"/>
      <c r="J1" s="25"/>
      <c r="K1" s="25"/>
      <c r="L1" s="25"/>
      <c r="M1" s="25"/>
      <c r="N1" s="26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</row>
    <row r="2" spans="1:31" ht="14.55" x14ac:dyDescent="0.3">
      <c r="A2" s="25"/>
      <c r="B2" s="26"/>
      <c r="C2" s="25"/>
      <c r="D2" s="25"/>
      <c r="E2" s="25"/>
      <c r="F2" s="25"/>
      <c r="G2" s="25"/>
      <c r="H2" s="26"/>
      <c r="I2" s="25"/>
      <c r="J2" s="25"/>
      <c r="K2" s="25"/>
      <c r="L2" s="25"/>
      <c r="M2" s="25"/>
      <c r="N2" s="26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</row>
    <row r="3" spans="1:31" ht="14.55" x14ac:dyDescent="0.3">
      <c r="A3" s="25"/>
      <c r="B3" s="26"/>
      <c r="C3" s="25"/>
      <c r="D3" s="25"/>
      <c r="E3" s="25"/>
      <c r="F3" s="25"/>
      <c r="G3" s="25"/>
      <c r="H3" s="26"/>
      <c r="I3" s="25"/>
      <c r="J3" s="25"/>
      <c r="K3" s="25"/>
      <c r="L3" s="25"/>
      <c r="M3" s="25"/>
      <c r="N3" s="26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</row>
    <row r="4" spans="1:31" s="25" customFormat="1" ht="14.55" customHeight="1" x14ac:dyDescent="0.3">
      <c r="B4" s="26"/>
      <c r="H4" s="26"/>
      <c r="N4" s="26"/>
    </row>
    <row r="5" spans="1:31" s="25" customFormat="1" ht="30.75" customHeight="1" x14ac:dyDescent="0.3">
      <c r="A5" s="28" t="s">
        <v>12</v>
      </c>
      <c r="B5" s="26"/>
      <c r="H5" s="26"/>
      <c r="N5" s="26"/>
    </row>
    <row r="6" spans="1:31" s="25" customFormat="1" ht="6.75" customHeight="1" x14ac:dyDescent="0.3">
      <c r="A6" s="29"/>
      <c r="B6" s="26"/>
      <c r="H6" s="26"/>
      <c r="N6" s="26"/>
    </row>
    <row r="7" spans="1:31" s="25" customFormat="1" ht="24.75" customHeight="1" x14ac:dyDescent="0.35">
      <c r="A7" s="30" t="s">
        <v>41</v>
      </c>
      <c r="B7" s="31" t="s">
        <v>49</v>
      </c>
      <c r="C7" s="32"/>
      <c r="D7" s="32"/>
      <c r="E7" s="32"/>
      <c r="F7" s="32"/>
      <c r="G7" s="33"/>
      <c r="H7" s="75"/>
      <c r="I7" s="75"/>
      <c r="J7" s="32"/>
      <c r="K7" s="32"/>
      <c r="L7" s="32"/>
      <c r="N7" s="26"/>
      <c r="P7" s="32"/>
      <c r="Q7" s="32"/>
      <c r="R7" s="32"/>
      <c r="V7" s="32"/>
      <c r="W7" s="32"/>
      <c r="X7" s="32"/>
      <c r="AC7" s="32"/>
      <c r="AD7" s="32"/>
      <c r="AE7" s="32"/>
    </row>
    <row r="8" spans="1:31" s="25" customFormat="1" ht="34.5" customHeight="1" x14ac:dyDescent="0.3">
      <c r="A8" s="30" t="s">
        <v>11</v>
      </c>
      <c r="B8" s="24" t="s">
        <v>55</v>
      </c>
      <c r="C8" s="76"/>
      <c r="D8" s="76"/>
      <c r="E8" s="76"/>
      <c r="F8" s="76"/>
      <c r="G8" s="77"/>
      <c r="H8" s="77"/>
      <c r="I8" s="77"/>
      <c r="J8" s="77"/>
      <c r="K8" s="77"/>
      <c r="L8" s="30"/>
      <c r="N8" s="26"/>
      <c r="R8" s="30"/>
      <c r="X8" s="30"/>
      <c r="AE8" s="30"/>
    </row>
    <row r="9" spans="1:31" ht="26.25" customHeight="1" thickBot="1" x14ac:dyDescent="0.4">
      <c r="A9" s="25"/>
      <c r="B9" s="26"/>
      <c r="C9" s="25"/>
      <c r="D9" s="25"/>
      <c r="E9" s="25"/>
      <c r="F9" s="25"/>
      <c r="G9" s="25"/>
      <c r="H9" s="26"/>
      <c r="I9" s="25"/>
      <c r="J9" s="25"/>
      <c r="K9" s="25"/>
      <c r="L9" s="25"/>
      <c r="M9" s="25"/>
      <c r="N9" s="26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</row>
    <row r="10" spans="1:31" ht="39" customHeight="1" thickBot="1" x14ac:dyDescent="0.35">
      <c r="A10" s="25"/>
      <c r="B10" s="113" t="s">
        <v>6</v>
      </c>
      <c r="C10" s="114"/>
      <c r="D10" s="114"/>
      <c r="E10" s="114"/>
      <c r="F10" s="114"/>
      <c r="G10" s="114"/>
      <c r="H10" s="114"/>
      <c r="I10" s="114"/>
      <c r="J10" s="114"/>
      <c r="K10" s="114"/>
      <c r="L10" s="114"/>
      <c r="M10" s="114"/>
      <c r="N10" s="114"/>
      <c r="O10" s="114"/>
      <c r="P10" s="114"/>
      <c r="Q10" s="114"/>
      <c r="R10" s="114"/>
      <c r="S10" s="114"/>
      <c r="T10" s="114"/>
      <c r="U10" s="114"/>
      <c r="V10" s="114"/>
      <c r="W10" s="114"/>
      <c r="X10" s="114"/>
      <c r="Y10" s="114"/>
      <c r="Z10" s="114"/>
      <c r="AA10" s="114"/>
      <c r="AB10" s="114"/>
      <c r="AC10" s="114"/>
      <c r="AD10" s="114"/>
      <c r="AE10" s="115"/>
    </row>
    <row r="11" spans="1:31" ht="30" customHeight="1" thickBot="1" x14ac:dyDescent="0.35">
      <c r="A11" s="106" t="s">
        <v>10</v>
      </c>
      <c r="B11" s="116" t="s">
        <v>3</v>
      </c>
      <c r="C11" s="117"/>
      <c r="D11" s="117"/>
      <c r="E11" s="117"/>
      <c r="F11" s="118"/>
      <c r="G11" s="119" t="s">
        <v>1</v>
      </c>
      <c r="H11" s="120"/>
      <c r="I11" s="120"/>
      <c r="J11" s="120"/>
      <c r="K11" s="121"/>
      <c r="L11" s="92" t="s">
        <v>2</v>
      </c>
      <c r="M11" s="93"/>
      <c r="N11" s="93"/>
      <c r="O11" s="93"/>
      <c r="P11" s="93"/>
      <c r="Q11" s="122" t="s">
        <v>34</v>
      </c>
      <c r="R11" s="123"/>
      <c r="S11" s="123"/>
      <c r="T11" s="123"/>
      <c r="U11" s="124"/>
      <c r="V11" s="128" t="s">
        <v>5</v>
      </c>
      <c r="W11" s="129"/>
      <c r="X11" s="129"/>
      <c r="Y11" s="129"/>
      <c r="Z11" s="130"/>
      <c r="AA11" s="125" t="s">
        <v>4</v>
      </c>
      <c r="AB11" s="126"/>
      <c r="AC11" s="126"/>
      <c r="AD11" s="126"/>
      <c r="AE11" s="127"/>
    </row>
    <row r="12" spans="1:31" ht="39" customHeight="1" thickBot="1" x14ac:dyDescent="0.35">
      <c r="A12" s="107"/>
      <c r="B12" s="34" t="s">
        <v>7</v>
      </c>
      <c r="C12" s="35" t="s">
        <v>8</v>
      </c>
      <c r="D12" s="36" t="s">
        <v>54</v>
      </c>
      <c r="E12" s="37" t="s">
        <v>24</v>
      </c>
      <c r="F12" s="38" t="s">
        <v>13</v>
      </c>
      <c r="G12" s="39" t="s">
        <v>7</v>
      </c>
      <c r="H12" s="35" t="s">
        <v>8</v>
      </c>
      <c r="I12" s="36" t="s">
        <v>23</v>
      </c>
      <c r="J12" s="37" t="s">
        <v>22</v>
      </c>
      <c r="K12" s="38" t="s">
        <v>13</v>
      </c>
      <c r="L12" s="39" t="s">
        <v>7</v>
      </c>
      <c r="M12" s="35" t="s">
        <v>8</v>
      </c>
      <c r="N12" s="36" t="s">
        <v>23</v>
      </c>
      <c r="O12" s="37" t="s">
        <v>20</v>
      </c>
      <c r="P12" s="38" t="s">
        <v>13</v>
      </c>
      <c r="Q12" s="39" t="s">
        <v>7</v>
      </c>
      <c r="R12" s="35" t="s">
        <v>8</v>
      </c>
      <c r="S12" s="36" t="s">
        <v>21</v>
      </c>
      <c r="T12" s="37" t="s">
        <v>22</v>
      </c>
      <c r="U12" s="40" t="s">
        <v>13</v>
      </c>
      <c r="V12" s="34" t="s">
        <v>7</v>
      </c>
      <c r="W12" s="35" t="s">
        <v>8</v>
      </c>
      <c r="X12" s="36" t="s">
        <v>21</v>
      </c>
      <c r="Y12" s="37" t="s">
        <v>22</v>
      </c>
      <c r="Z12" s="38" t="s">
        <v>13</v>
      </c>
      <c r="AA12" s="34" t="s">
        <v>7</v>
      </c>
      <c r="AB12" s="35" t="s">
        <v>8</v>
      </c>
      <c r="AC12" s="36" t="s">
        <v>21</v>
      </c>
      <c r="AD12" s="37" t="s">
        <v>22</v>
      </c>
      <c r="AE12" s="38" t="s">
        <v>13</v>
      </c>
    </row>
    <row r="13" spans="1:31" s="42" customFormat="1" ht="36" customHeight="1" x14ac:dyDescent="0.35">
      <c r="A13" s="41" t="s">
        <v>25</v>
      </c>
      <c r="B13" s="1"/>
      <c r="C13" s="20" t="str">
        <f t="shared" ref="C13:C21" si="0">IF(B13,B13/$B$23,"")</f>
        <v/>
      </c>
      <c r="D13" s="4"/>
      <c r="E13" s="5"/>
      <c r="F13" s="21" t="str">
        <f t="shared" ref="F13:F22" si="1">IF(E13,E13/$E$23,"")</f>
        <v/>
      </c>
      <c r="G13" s="1"/>
      <c r="H13" s="20" t="str">
        <f t="shared" ref="H13:H21" si="2">IF(G13,G13/$G$23,"")</f>
        <v/>
      </c>
      <c r="I13" s="4"/>
      <c r="J13" s="5"/>
      <c r="K13" s="21" t="str">
        <f t="shared" ref="K13:K21" si="3">IF(J13,J13/$J$23,"")</f>
        <v/>
      </c>
      <c r="L13" s="1"/>
      <c r="M13" s="20" t="str">
        <f>IF(L13,L13/$L$23,"")</f>
        <v/>
      </c>
      <c r="N13" s="4"/>
      <c r="O13" s="5"/>
      <c r="P13" s="21" t="str">
        <f>IF(O13,O13/$O$23,"")</f>
        <v/>
      </c>
      <c r="Q13" s="1"/>
      <c r="R13" s="20" t="str">
        <f t="shared" ref="R13:R21" si="4">IF(Q13,Q13/$Q$23,"")</f>
        <v/>
      </c>
      <c r="S13" s="4"/>
      <c r="T13" s="5"/>
      <c r="U13" s="21" t="str">
        <f t="shared" ref="U13:U22" si="5">IF(T13,T13/$T$23,"")</f>
        <v/>
      </c>
      <c r="V13" s="1"/>
      <c r="W13" s="20" t="str">
        <f t="shared" ref="W13:W21" si="6">IF(V13,V13/$V$23,"")</f>
        <v/>
      </c>
      <c r="X13" s="4"/>
      <c r="Y13" s="5"/>
      <c r="Z13" s="21" t="str">
        <f t="shared" ref="Z13:Z21" si="7">IF(Y13,Y13/$Y$23,"")</f>
        <v/>
      </c>
      <c r="AA13" s="1"/>
      <c r="AB13" s="20" t="str">
        <f t="shared" ref="AB13:AB21" si="8">IF(AA13,AA13/$AA$23,"")</f>
        <v/>
      </c>
      <c r="AC13" s="4"/>
      <c r="AD13" s="5"/>
      <c r="AE13" s="21" t="str">
        <f t="shared" ref="AE13:AE21" si="9">IF(AD13,AD13/$AD$23,"")</f>
        <v/>
      </c>
    </row>
    <row r="14" spans="1:31" s="42" customFormat="1" ht="36" customHeight="1" x14ac:dyDescent="0.35">
      <c r="A14" s="43" t="s">
        <v>18</v>
      </c>
      <c r="B14" s="2"/>
      <c r="C14" s="20" t="str">
        <f t="shared" si="0"/>
        <v/>
      </c>
      <c r="D14" s="6"/>
      <c r="E14" s="7"/>
      <c r="F14" s="21" t="str">
        <f t="shared" si="1"/>
        <v/>
      </c>
      <c r="G14" s="2"/>
      <c r="H14" s="20" t="str">
        <f t="shared" si="2"/>
        <v/>
      </c>
      <c r="I14" s="6"/>
      <c r="J14" s="7"/>
      <c r="K14" s="21" t="str">
        <f t="shared" si="3"/>
        <v/>
      </c>
      <c r="L14" s="2"/>
      <c r="M14" s="20" t="str">
        <f>IF(L14,L14/$L$23,"")</f>
        <v/>
      </c>
      <c r="N14" s="6"/>
      <c r="O14" s="7"/>
      <c r="P14" s="21" t="str">
        <f>IF(O14,O14/$O$23,"")</f>
        <v/>
      </c>
      <c r="Q14" s="2"/>
      <c r="R14" s="20" t="str">
        <f t="shared" si="4"/>
        <v/>
      </c>
      <c r="S14" s="6"/>
      <c r="T14" s="7"/>
      <c r="U14" s="21" t="str">
        <f t="shared" si="5"/>
        <v/>
      </c>
      <c r="V14" s="2"/>
      <c r="W14" s="20" t="str">
        <f t="shared" si="6"/>
        <v/>
      </c>
      <c r="X14" s="6"/>
      <c r="Y14" s="7"/>
      <c r="Z14" s="21" t="str">
        <f t="shared" si="7"/>
        <v/>
      </c>
      <c r="AA14" s="2"/>
      <c r="AB14" s="20" t="str">
        <f t="shared" si="8"/>
        <v/>
      </c>
      <c r="AC14" s="6"/>
      <c r="AD14" s="7"/>
      <c r="AE14" s="21" t="str">
        <f t="shared" si="9"/>
        <v/>
      </c>
    </row>
    <row r="15" spans="1:31" s="42" customFormat="1" ht="36" customHeight="1" x14ac:dyDescent="0.35">
      <c r="A15" s="43" t="s">
        <v>19</v>
      </c>
      <c r="B15" s="2"/>
      <c r="C15" s="20" t="str">
        <f t="shared" si="0"/>
        <v/>
      </c>
      <c r="D15" s="6"/>
      <c r="E15" s="7"/>
      <c r="F15" s="21" t="str">
        <f t="shared" si="1"/>
        <v/>
      </c>
      <c r="G15" s="2"/>
      <c r="H15" s="20" t="str">
        <f t="shared" si="2"/>
        <v/>
      </c>
      <c r="I15" s="6"/>
      <c r="J15" s="7"/>
      <c r="K15" s="21" t="str">
        <f t="shared" si="3"/>
        <v/>
      </c>
      <c r="L15" s="2"/>
      <c r="M15" s="20" t="str">
        <f>IF(L15,L15/$L$23,"")</f>
        <v/>
      </c>
      <c r="N15" s="6"/>
      <c r="O15" s="7"/>
      <c r="P15" s="21" t="str">
        <f>IF(O15,O15/$O$23,"")</f>
        <v/>
      </c>
      <c r="Q15" s="2"/>
      <c r="R15" s="20" t="str">
        <f t="shared" si="4"/>
        <v/>
      </c>
      <c r="S15" s="6"/>
      <c r="T15" s="7"/>
      <c r="U15" s="21" t="str">
        <f t="shared" si="5"/>
        <v/>
      </c>
      <c r="V15" s="2"/>
      <c r="W15" s="20" t="str">
        <f t="shared" si="6"/>
        <v/>
      </c>
      <c r="X15" s="6"/>
      <c r="Y15" s="7"/>
      <c r="Z15" s="21" t="str">
        <f t="shared" si="7"/>
        <v/>
      </c>
      <c r="AA15" s="2"/>
      <c r="AB15" s="20" t="str">
        <f t="shared" si="8"/>
        <v/>
      </c>
      <c r="AC15" s="6"/>
      <c r="AD15" s="7"/>
      <c r="AE15" s="21" t="str">
        <f t="shared" si="9"/>
        <v/>
      </c>
    </row>
    <row r="16" spans="1:31" s="42" customFormat="1" ht="36" customHeight="1" x14ac:dyDescent="0.35">
      <c r="A16" s="43" t="s">
        <v>26</v>
      </c>
      <c r="B16" s="2"/>
      <c r="C16" s="20" t="str">
        <f t="shared" si="0"/>
        <v/>
      </c>
      <c r="D16" s="6"/>
      <c r="E16" s="7"/>
      <c r="F16" s="21" t="str">
        <f t="shared" si="1"/>
        <v/>
      </c>
      <c r="G16" s="2"/>
      <c r="H16" s="20" t="str">
        <f t="shared" si="2"/>
        <v/>
      </c>
      <c r="I16" s="6"/>
      <c r="J16" s="7"/>
      <c r="K16" s="21" t="str">
        <f t="shared" si="3"/>
        <v/>
      </c>
      <c r="L16" s="2"/>
      <c r="M16" s="20" t="str">
        <f>IF(L16,L16/$L$23,"")</f>
        <v/>
      </c>
      <c r="N16" s="6"/>
      <c r="O16" s="7"/>
      <c r="P16" s="21" t="str">
        <f>IF(O16,O16/$O$23,"")</f>
        <v/>
      </c>
      <c r="Q16" s="2"/>
      <c r="R16" s="20" t="str">
        <f t="shared" si="4"/>
        <v/>
      </c>
      <c r="S16" s="6"/>
      <c r="T16" s="7"/>
      <c r="U16" s="21" t="str">
        <f t="shared" si="5"/>
        <v/>
      </c>
      <c r="V16" s="2"/>
      <c r="W16" s="20" t="str">
        <f t="shared" si="6"/>
        <v/>
      </c>
      <c r="X16" s="6"/>
      <c r="Y16" s="7"/>
      <c r="Z16" s="21" t="str">
        <f t="shared" si="7"/>
        <v/>
      </c>
      <c r="AA16" s="2"/>
      <c r="AB16" s="20" t="str">
        <f t="shared" si="8"/>
        <v/>
      </c>
      <c r="AC16" s="6"/>
      <c r="AD16" s="7"/>
      <c r="AE16" s="21" t="str">
        <f t="shared" si="9"/>
        <v/>
      </c>
    </row>
    <row r="17" spans="1:31" s="42" customFormat="1" ht="36" customHeight="1" x14ac:dyDescent="0.3">
      <c r="A17" s="43" t="s">
        <v>27</v>
      </c>
      <c r="B17" s="3"/>
      <c r="C17" s="20" t="str">
        <f t="shared" si="0"/>
        <v/>
      </c>
      <c r="D17" s="6"/>
      <c r="E17" s="7"/>
      <c r="F17" s="21" t="str">
        <f t="shared" si="1"/>
        <v/>
      </c>
      <c r="G17" s="3"/>
      <c r="H17" s="20" t="str">
        <f t="shared" si="2"/>
        <v/>
      </c>
      <c r="I17" s="6"/>
      <c r="J17" s="7"/>
      <c r="K17" s="21" t="str">
        <f t="shared" si="3"/>
        <v/>
      </c>
      <c r="L17" s="3"/>
      <c r="M17" s="20"/>
      <c r="N17" s="6"/>
      <c r="O17" s="7"/>
      <c r="P17" s="21"/>
      <c r="Q17" s="3"/>
      <c r="R17" s="20" t="str">
        <f t="shared" si="4"/>
        <v/>
      </c>
      <c r="S17" s="6"/>
      <c r="T17" s="7"/>
      <c r="U17" s="21" t="str">
        <f t="shared" si="5"/>
        <v/>
      </c>
      <c r="V17" s="3"/>
      <c r="W17" s="20" t="str">
        <f t="shared" si="6"/>
        <v/>
      </c>
      <c r="X17" s="6"/>
      <c r="Y17" s="7"/>
      <c r="Z17" s="21" t="str">
        <f t="shared" si="7"/>
        <v/>
      </c>
      <c r="AA17" s="3"/>
      <c r="AB17" s="20" t="str">
        <f t="shared" si="8"/>
        <v/>
      </c>
      <c r="AC17" s="6"/>
      <c r="AD17" s="7"/>
      <c r="AE17" s="21" t="str">
        <f t="shared" si="9"/>
        <v/>
      </c>
    </row>
    <row r="18" spans="1:31" s="81" customFormat="1" ht="36" customHeight="1" x14ac:dyDescent="0.35">
      <c r="A18" s="78" t="s">
        <v>33</v>
      </c>
      <c r="B18" s="72"/>
      <c r="C18" s="67" t="str">
        <f t="shared" si="0"/>
        <v/>
      </c>
      <c r="D18" s="70"/>
      <c r="E18" s="71"/>
      <c r="F18" s="68" t="str">
        <f t="shared" si="1"/>
        <v/>
      </c>
      <c r="G18" s="72"/>
      <c r="H18" s="67" t="str">
        <f t="shared" si="2"/>
        <v/>
      </c>
      <c r="I18" s="70"/>
      <c r="J18" s="71"/>
      <c r="K18" s="68" t="str">
        <f t="shared" si="3"/>
        <v/>
      </c>
      <c r="L18" s="72"/>
      <c r="M18" s="67" t="str">
        <f>IF(L18,L18/$L$23,"")</f>
        <v/>
      </c>
      <c r="N18" s="70"/>
      <c r="O18" s="71"/>
      <c r="P18" s="68" t="str">
        <f>IF(O18,O18/$O$23,"")</f>
        <v/>
      </c>
      <c r="Q18" s="72"/>
      <c r="R18" s="67" t="str">
        <f t="shared" si="4"/>
        <v/>
      </c>
      <c r="S18" s="70"/>
      <c r="T18" s="71"/>
      <c r="U18" s="68" t="str">
        <f t="shared" si="5"/>
        <v/>
      </c>
      <c r="V18" s="72"/>
      <c r="W18" s="67" t="str">
        <f t="shared" si="6"/>
        <v/>
      </c>
      <c r="X18" s="70"/>
      <c r="Y18" s="71"/>
      <c r="Z18" s="68" t="str">
        <f t="shared" si="7"/>
        <v/>
      </c>
      <c r="AA18" s="72"/>
      <c r="AB18" s="20" t="str">
        <f t="shared" si="8"/>
        <v/>
      </c>
      <c r="AC18" s="70"/>
      <c r="AD18" s="71"/>
      <c r="AE18" s="68" t="str">
        <f t="shared" si="9"/>
        <v/>
      </c>
    </row>
    <row r="19" spans="1:31" s="42" customFormat="1" ht="36" customHeight="1" x14ac:dyDescent="0.35">
      <c r="A19" s="44" t="s">
        <v>28</v>
      </c>
      <c r="B19" s="2"/>
      <c r="C19" s="20" t="str">
        <f t="shared" si="0"/>
        <v/>
      </c>
      <c r="D19" s="6"/>
      <c r="E19" s="7"/>
      <c r="F19" s="21" t="str">
        <f t="shared" si="1"/>
        <v/>
      </c>
      <c r="G19" s="2">
        <v>2</v>
      </c>
      <c r="H19" s="20">
        <f t="shared" si="2"/>
        <v>3.6363636363636362E-2</v>
      </c>
      <c r="I19" s="6">
        <v>260.27</v>
      </c>
      <c r="J19" s="7">
        <v>286.3</v>
      </c>
      <c r="K19" s="21">
        <f t="shared" si="3"/>
        <v>6.6502582056242173E-3</v>
      </c>
      <c r="L19" s="2"/>
      <c r="M19" s="20" t="str">
        <f>IF(L19,L19/$L$23,"")</f>
        <v/>
      </c>
      <c r="N19" s="6"/>
      <c r="O19" s="7"/>
      <c r="P19" s="21" t="str">
        <f>IF(O19,O19/$O$23,"")</f>
        <v/>
      </c>
      <c r="Q19" s="2"/>
      <c r="R19" s="20" t="str">
        <f t="shared" si="4"/>
        <v/>
      </c>
      <c r="S19" s="6"/>
      <c r="T19" s="7"/>
      <c r="U19" s="21" t="str">
        <f t="shared" si="5"/>
        <v/>
      </c>
      <c r="V19" s="2"/>
      <c r="W19" s="20" t="str">
        <f t="shared" si="6"/>
        <v/>
      </c>
      <c r="X19" s="6"/>
      <c r="Y19" s="7"/>
      <c r="Z19" s="21" t="str">
        <f t="shared" si="7"/>
        <v/>
      </c>
      <c r="AA19" s="2"/>
      <c r="AB19" s="20" t="str">
        <f t="shared" si="8"/>
        <v/>
      </c>
      <c r="AC19" s="6"/>
      <c r="AD19" s="7"/>
      <c r="AE19" s="21" t="str">
        <f t="shared" si="9"/>
        <v/>
      </c>
    </row>
    <row r="20" spans="1:31" s="81" customFormat="1" ht="36" customHeight="1" x14ac:dyDescent="0.35">
      <c r="A20" s="82" t="s">
        <v>29</v>
      </c>
      <c r="B20" s="69"/>
      <c r="C20" s="67" t="str">
        <f t="shared" si="0"/>
        <v/>
      </c>
      <c r="D20" s="70"/>
      <c r="E20" s="71"/>
      <c r="F20" s="21" t="str">
        <f t="shared" si="1"/>
        <v/>
      </c>
      <c r="G20" s="69">
        <v>50</v>
      </c>
      <c r="H20" s="67">
        <f t="shared" si="2"/>
        <v>0.90909090909090906</v>
      </c>
      <c r="I20" s="70">
        <v>37691.79</v>
      </c>
      <c r="J20" s="71">
        <v>39351.660000000003</v>
      </c>
      <c r="K20" s="68">
        <f t="shared" si="3"/>
        <v>0.91407160258447195</v>
      </c>
      <c r="L20" s="69">
        <v>2</v>
      </c>
      <c r="M20" s="67">
        <f>IF(L20,L20/$L$23,"")</f>
        <v>1</v>
      </c>
      <c r="N20" s="70">
        <v>265.27</v>
      </c>
      <c r="O20" s="71">
        <v>320.98</v>
      </c>
      <c r="P20" s="68">
        <f>IF(O20,O20/$O$23,"")</f>
        <v>1</v>
      </c>
      <c r="Q20" s="69"/>
      <c r="R20" s="67" t="str">
        <f t="shared" si="4"/>
        <v/>
      </c>
      <c r="S20" s="70"/>
      <c r="T20" s="71"/>
      <c r="U20" s="68" t="str">
        <f t="shared" si="5"/>
        <v/>
      </c>
      <c r="V20" s="69"/>
      <c r="W20" s="67" t="str">
        <f t="shared" si="6"/>
        <v/>
      </c>
      <c r="X20" s="70"/>
      <c r="Y20" s="71"/>
      <c r="Z20" s="68" t="str">
        <f t="shared" si="7"/>
        <v/>
      </c>
      <c r="AA20" s="69"/>
      <c r="AB20" s="20" t="str">
        <f t="shared" si="8"/>
        <v/>
      </c>
      <c r="AC20" s="70"/>
      <c r="AD20" s="71"/>
      <c r="AE20" s="68" t="str">
        <f t="shared" si="9"/>
        <v/>
      </c>
    </row>
    <row r="21" spans="1:31" s="42" customFormat="1" ht="40.049999999999997" customHeight="1" x14ac:dyDescent="0.3">
      <c r="A21" s="46" t="s">
        <v>35</v>
      </c>
      <c r="B21" s="2"/>
      <c r="C21" s="20" t="str">
        <f t="shared" si="0"/>
        <v/>
      </c>
      <c r="D21" s="6"/>
      <c r="E21" s="7"/>
      <c r="F21" s="21" t="str">
        <f t="shared" si="1"/>
        <v/>
      </c>
      <c r="G21" s="2"/>
      <c r="H21" s="20" t="str">
        <f t="shared" si="2"/>
        <v/>
      </c>
      <c r="I21" s="6">
        <v>300</v>
      </c>
      <c r="J21" s="7">
        <v>363</v>
      </c>
      <c r="K21" s="21">
        <f t="shared" si="3"/>
        <v>8.4318677214166634E-3</v>
      </c>
      <c r="L21" s="2"/>
      <c r="M21" s="20" t="str">
        <f>IF(L21,L21/$L$23,"")</f>
        <v/>
      </c>
      <c r="N21" s="6"/>
      <c r="O21" s="7"/>
      <c r="P21" s="21" t="str">
        <f>IF(O21,O21/$O$23,"")</f>
        <v/>
      </c>
      <c r="Q21" s="2"/>
      <c r="R21" s="20" t="str">
        <f t="shared" si="4"/>
        <v/>
      </c>
      <c r="S21" s="6"/>
      <c r="T21" s="7"/>
      <c r="U21" s="21" t="str">
        <f t="shared" si="5"/>
        <v/>
      </c>
      <c r="V21" s="2"/>
      <c r="W21" s="20" t="str">
        <f t="shared" si="6"/>
        <v/>
      </c>
      <c r="X21" s="6"/>
      <c r="Y21" s="7"/>
      <c r="Z21" s="21" t="str">
        <f t="shared" si="7"/>
        <v/>
      </c>
      <c r="AA21" s="2"/>
      <c r="AB21" s="20" t="str">
        <f t="shared" si="8"/>
        <v/>
      </c>
      <c r="AC21" s="6"/>
      <c r="AD21" s="7"/>
      <c r="AE21" s="21" t="str">
        <f t="shared" si="9"/>
        <v/>
      </c>
    </row>
    <row r="22" spans="1:31" s="42" customFormat="1" ht="36" customHeight="1" x14ac:dyDescent="0.3">
      <c r="A22" s="82" t="s">
        <v>44</v>
      </c>
      <c r="B22" s="69"/>
      <c r="C22" s="67" t="str">
        <f t="shared" ref="C22" si="10">IF(B22,B22/$B$23,"")</f>
        <v/>
      </c>
      <c r="D22" s="70"/>
      <c r="E22" s="71"/>
      <c r="F22" s="68" t="str">
        <f t="shared" si="1"/>
        <v/>
      </c>
      <c r="G22" s="69">
        <v>3</v>
      </c>
      <c r="H22" s="67">
        <f t="shared" ref="H22" si="11">IF(G22,G22/$G$23,"")</f>
        <v>5.4545454545454543E-2</v>
      </c>
      <c r="I22" s="70">
        <v>3050</v>
      </c>
      <c r="J22" s="71">
        <v>3050</v>
      </c>
      <c r="K22" s="68">
        <f t="shared" ref="K22" si="12">IF(J22,J22/$J$23,"")</f>
        <v>7.0846271488487128E-2</v>
      </c>
      <c r="L22" s="69"/>
      <c r="M22" s="67" t="str">
        <f t="shared" ref="M22" si="13">IF(L22,L22/$L$23,"")</f>
        <v/>
      </c>
      <c r="N22" s="70"/>
      <c r="O22" s="71"/>
      <c r="P22" s="68" t="str">
        <f t="shared" ref="P22" si="14">IF(O22,O22/$O$23,"")</f>
        <v/>
      </c>
      <c r="Q22" s="69"/>
      <c r="R22" s="67" t="str">
        <f t="shared" ref="R22" si="15">IF(Q22,Q22/$Q$23,"")</f>
        <v/>
      </c>
      <c r="S22" s="70"/>
      <c r="T22" s="71"/>
      <c r="U22" s="68" t="str">
        <f t="shared" si="5"/>
        <v/>
      </c>
      <c r="V22" s="69"/>
      <c r="W22" s="67" t="str">
        <f t="shared" ref="W22" si="16">IF(V22,V22/$V$23,"")</f>
        <v/>
      </c>
      <c r="X22" s="70"/>
      <c r="Y22" s="71"/>
      <c r="Z22" s="68" t="str">
        <f t="shared" ref="Z22" si="17">IF(Y22,Y22/$Y$23,"")</f>
        <v/>
      </c>
      <c r="AA22" s="69"/>
      <c r="AB22" s="20" t="str">
        <f t="shared" ref="AB22" si="18">IF(AA22,AA22/$AA$23,"")</f>
        <v/>
      </c>
      <c r="AC22" s="70"/>
      <c r="AD22" s="71"/>
      <c r="AE22" s="68" t="str">
        <f t="shared" ref="AE22" si="19">IF(AD22,AD22/$AD$23,"")</f>
        <v/>
      </c>
    </row>
    <row r="23" spans="1:31" ht="33" customHeight="1" thickBot="1" x14ac:dyDescent="0.3">
      <c r="A23" s="84" t="s">
        <v>0</v>
      </c>
      <c r="B23" s="16">
        <f t="shared" ref="B23:AE23" si="20">SUM(B13:B22)</f>
        <v>0</v>
      </c>
      <c r="C23" s="17">
        <f t="shared" si="20"/>
        <v>0</v>
      </c>
      <c r="D23" s="18">
        <f t="shared" si="20"/>
        <v>0</v>
      </c>
      <c r="E23" s="18">
        <f t="shared" si="20"/>
        <v>0</v>
      </c>
      <c r="F23" s="19">
        <f t="shared" si="20"/>
        <v>0</v>
      </c>
      <c r="G23" s="16">
        <f t="shared" si="20"/>
        <v>55</v>
      </c>
      <c r="H23" s="17">
        <f t="shared" si="20"/>
        <v>1</v>
      </c>
      <c r="I23" s="18">
        <f t="shared" si="20"/>
        <v>41302.06</v>
      </c>
      <c r="J23" s="18">
        <f t="shared" si="20"/>
        <v>43050.960000000006</v>
      </c>
      <c r="K23" s="19">
        <f t="shared" si="20"/>
        <v>1</v>
      </c>
      <c r="L23" s="16">
        <f t="shared" si="20"/>
        <v>2</v>
      </c>
      <c r="M23" s="17">
        <f t="shared" si="20"/>
        <v>1</v>
      </c>
      <c r="N23" s="18">
        <f t="shared" si="20"/>
        <v>265.27</v>
      </c>
      <c r="O23" s="18">
        <f t="shared" si="20"/>
        <v>320.98</v>
      </c>
      <c r="P23" s="19">
        <f t="shared" si="20"/>
        <v>1</v>
      </c>
      <c r="Q23" s="16">
        <f t="shared" si="20"/>
        <v>0</v>
      </c>
      <c r="R23" s="17">
        <f t="shared" si="20"/>
        <v>0</v>
      </c>
      <c r="S23" s="18">
        <f t="shared" si="20"/>
        <v>0</v>
      </c>
      <c r="T23" s="18">
        <f t="shared" si="20"/>
        <v>0</v>
      </c>
      <c r="U23" s="19">
        <f t="shared" si="20"/>
        <v>0</v>
      </c>
      <c r="V23" s="16">
        <f t="shared" si="20"/>
        <v>0</v>
      </c>
      <c r="W23" s="17">
        <f t="shared" si="20"/>
        <v>0</v>
      </c>
      <c r="X23" s="18">
        <f t="shared" si="20"/>
        <v>0</v>
      </c>
      <c r="Y23" s="18">
        <f t="shared" si="20"/>
        <v>0</v>
      </c>
      <c r="Z23" s="19">
        <f t="shared" si="20"/>
        <v>0</v>
      </c>
      <c r="AA23" s="16">
        <f t="shared" si="20"/>
        <v>0</v>
      </c>
      <c r="AB23" s="17">
        <f t="shared" si="20"/>
        <v>0</v>
      </c>
      <c r="AC23" s="18">
        <f t="shared" si="20"/>
        <v>0</v>
      </c>
      <c r="AD23" s="18">
        <f t="shared" si="20"/>
        <v>0</v>
      </c>
      <c r="AE23" s="19">
        <f t="shared" si="20"/>
        <v>0</v>
      </c>
    </row>
    <row r="24" spans="1:31" s="25" customFormat="1" ht="18.75" customHeight="1" x14ac:dyDescent="0.25">
      <c r="B24" s="26"/>
      <c r="H24" s="26"/>
      <c r="N24" s="26"/>
    </row>
    <row r="25" spans="1:31" s="49" customFormat="1" ht="48" customHeight="1" x14ac:dyDescent="0.3">
      <c r="A25" s="112" t="s">
        <v>53</v>
      </c>
      <c r="B25" s="112"/>
      <c r="C25" s="112"/>
      <c r="D25" s="112"/>
      <c r="E25" s="112"/>
      <c r="F25" s="112"/>
      <c r="G25" s="112"/>
      <c r="H25" s="112"/>
      <c r="I25" s="112"/>
      <c r="J25" s="112"/>
      <c r="K25" s="112"/>
      <c r="L25" s="112"/>
      <c r="M25" s="112"/>
      <c r="N25" s="112"/>
      <c r="O25" s="112"/>
      <c r="P25" s="112"/>
      <c r="Q25" s="112"/>
      <c r="R25" s="47"/>
      <c r="S25" s="47"/>
      <c r="T25" s="47"/>
      <c r="U25" s="47"/>
      <c r="V25" s="48"/>
      <c r="W25" s="48"/>
      <c r="X25" s="48"/>
      <c r="AC25" s="48"/>
      <c r="AD25" s="48"/>
      <c r="AE25" s="48"/>
    </row>
    <row r="26" spans="1:31" s="49" customFormat="1" ht="43.8" customHeight="1" x14ac:dyDescent="0.3">
      <c r="A26" s="108" t="s">
        <v>36</v>
      </c>
      <c r="B26" s="108"/>
      <c r="C26" s="108"/>
      <c r="D26" s="108"/>
      <c r="E26" s="108"/>
      <c r="F26" s="108"/>
      <c r="G26" s="108"/>
      <c r="H26" s="108"/>
      <c r="I26" s="50"/>
      <c r="J26" s="50"/>
      <c r="K26" s="50"/>
      <c r="L26" s="74"/>
      <c r="M26" s="51"/>
      <c r="N26" s="47"/>
      <c r="O26" s="47"/>
      <c r="P26" s="50"/>
      <c r="Q26" s="50"/>
      <c r="R26" s="74"/>
      <c r="S26" s="47"/>
      <c r="T26" s="47"/>
      <c r="U26" s="47"/>
      <c r="V26" s="48"/>
      <c r="W26" s="48"/>
      <c r="X26" s="48"/>
      <c r="AC26" s="48"/>
      <c r="AD26" s="48"/>
      <c r="AE26" s="48"/>
    </row>
    <row r="27" spans="1:31" s="53" customFormat="1" ht="14.55" customHeight="1" x14ac:dyDescent="0.25">
      <c r="A27" s="74"/>
      <c r="B27" s="74"/>
      <c r="C27" s="74"/>
      <c r="D27" s="74"/>
      <c r="E27" s="74"/>
      <c r="F27" s="74"/>
      <c r="G27" s="52"/>
      <c r="H27" s="52"/>
      <c r="I27" s="50"/>
      <c r="J27" s="50"/>
      <c r="K27" s="50"/>
      <c r="L27" s="74"/>
      <c r="M27" s="51"/>
      <c r="N27" s="47"/>
      <c r="O27" s="47"/>
      <c r="P27" s="50"/>
      <c r="Q27" s="50"/>
      <c r="R27" s="74"/>
      <c r="S27" s="47"/>
      <c r="T27" s="47"/>
      <c r="U27" s="47"/>
      <c r="V27" s="48"/>
      <c r="W27" s="48"/>
      <c r="X27" s="48"/>
      <c r="Y27" s="49"/>
      <c r="Z27" s="49"/>
      <c r="AA27" s="49"/>
      <c r="AB27" s="49"/>
      <c r="AC27" s="48"/>
      <c r="AD27" s="48"/>
      <c r="AE27" s="48"/>
    </row>
    <row r="28" spans="1:31" s="54" customFormat="1" ht="13.8" customHeight="1" x14ac:dyDescent="0.25">
      <c r="A28" s="74"/>
      <c r="B28" s="74"/>
      <c r="C28" s="74"/>
      <c r="D28" s="74"/>
      <c r="E28" s="74"/>
      <c r="F28" s="74"/>
      <c r="G28" s="52"/>
      <c r="H28" s="52"/>
      <c r="I28" s="50"/>
      <c r="J28" s="50"/>
      <c r="K28" s="50"/>
      <c r="L28" s="74"/>
      <c r="M28" s="51"/>
      <c r="N28" s="47"/>
      <c r="O28" s="47"/>
      <c r="P28" s="50"/>
      <c r="Q28" s="50"/>
      <c r="R28" s="74"/>
      <c r="S28" s="47"/>
      <c r="T28" s="47"/>
      <c r="U28" s="47"/>
      <c r="V28" s="47"/>
      <c r="W28" s="47"/>
      <c r="X28" s="47"/>
      <c r="Y28" s="49"/>
      <c r="Z28" s="49"/>
      <c r="AA28" s="49"/>
      <c r="AB28" s="49"/>
      <c r="AC28" s="47"/>
      <c r="AD28" s="47"/>
      <c r="AE28" s="47"/>
    </row>
    <row r="29" spans="1:31" s="54" customFormat="1" ht="18" customHeight="1" thickBot="1" x14ac:dyDescent="0.3">
      <c r="A29" s="74"/>
      <c r="B29" s="74"/>
      <c r="C29" s="74"/>
      <c r="D29" s="74"/>
      <c r="E29" s="74"/>
      <c r="F29" s="74"/>
      <c r="G29" s="52"/>
      <c r="H29" s="52"/>
      <c r="I29" s="50"/>
      <c r="J29" s="50"/>
      <c r="K29" s="50"/>
      <c r="L29" s="74"/>
      <c r="M29" s="51"/>
      <c r="N29" s="47"/>
      <c r="O29" s="47"/>
      <c r="P29" s="50"/>
      <c r="Q29" s="50"/>
      <c r="R29" s="74"/>
      <c r="S29" s="47"/>
      <c r="T29" s="47"/>
      <c r="U29" s="47"/>
      <c r="V29" s="50"/>
      <c r="W29" s="50"/>
      <c r="X29" s="74"/>
      <c r="Y29" s="49"/>
      <c r="Z29" s="49"/>
      <c r="AA29" s="49"/>
      <c r="AB29" s="49"/>
      <c r="AC29" s="50"/>
      <c r="AD29" s="50"/>
      <c r="AE29" s="74"/>
    </row>
    <row r="30" spans="1:31" s="55" customFormat="1" ht="18" customHeight="1" x14ac:dyDescent="0.3">
      <c r="A30" s="89" t="s">
        <v>10</v>
      </c>
      <c r="B30" s="94" t="s">
        <v>17</v>
      </c>
      <c r="C30" s="95"/>
      <c r="D30" s="95"/>
      <c r="E30" s="95"/>
      <c r="F30" s="96"/>
      <c r="G30" s="25"/>
      <c r="J30" s="100" t="s">
        <v>15</v>
      </c>
      <c r="K30" s="101"/>
      <c r="L30" s="94" t="s">
        <v>16</v>
      </c>
      <c r="M30" s="95"/>
      <c r="N30" s="95"/>
      <c r="O30" s="95"/>
      <c r="P30" s="96"/>
      <c r="Q30" s="50"/>
      <c r="R30" s="74"/>
      <c r="S30" s="47"/>
      <c r="T30" s="47"/>
      <c r="U30" s="47"/>
      <c r="V30" s="50"/>
      <c r="W30" s="50"/>
      <c r="X30" s="74"/>
      <c r="AC30" s="50"/>
      <c r="AD30" s="50"/>
      <c r="AE30" s="74"/>
    </row>
    <row r="31" spans="1:31" s="55" customFormat="1" ht="18" customHeight="1" thickBot="1" x14ac:dyDescent="0.35">
      <c r="A31" s="90"/>
      <c r="B31" s="109"/>
      <c r="C31" s="110"/>
      <c r="D31" s="110"/>
      <c r="E31" s="110"/>
      <c r="F31" s="111"/>
      <c r="G31" s="25"/>
      <c r="J31" s="102"/>
      <c r="K31" s="103"/>
      <c r="L31" s="97"/>
      <c r="M31" s="98"/>
      <c r="N31" s="98"/>
      <c r="O31" s="98"/>
      <c r="P31" s="99"/>
      <c r="Q31" s="50"/>
      <c r="R31" s="74"/>
      <c r="S31" s="47"/>
      <c r="T31" s="47"/>
      <c r="U31" s="47"/>
      <c r="V31" s="50"/>
      <c r="W31" s="50"/>
      <c r="X31" s="74"/>
      <c r="AC31" s="50"/>
      <c r="AD31" s="50"/>
      <c r="AE31" s="74"/>
    </row>
    <row r="32" spans="1:31" s="25" customFormat="1" ht="47.55" customHeight="1" thickBot="1" x14ac:dyDescent="0.35">
      <c r="A32" s="91"/>
      <c r="B32" s="56" t="s">
        <v>14</v>
      </c>
      <c r="C32" s="35" t="s">
        <v>8</v>
      </c>
      <c r="D32" s="36" t="s">
        <v>30</v>
      </c>
      <c r="E32" s="37" t="s">
        <v>31</v>
      </c>
      <c r="F32" s="57" t="s">
        <v>9</v>
      </c>
      <c r="J32" s="104"/>
      <c r="K32" s="105"/>
      <c r="L32" s="56" t="s">
        <v>14</v>
      </c>
      <c r="M32" s="35" t="s">
        <v>8</v>
      </c>
      <c r="N32" s="36" t="s">
        <v>30</v>
      </c>
      <c r="O32" s="37" t="s">
        <v>31</v>
      </c>
      <c r="P32" s="57" t="s">
        <v>9</v>
      </c>
    </row>
    <row r="33" spans="1:33" s="25" customFormat="1" ht="30" customHeight="1" x14ac:dyDescent="0.35">
      <c r="A33" s="41" t="s">
        <v>25</v>
      </c>
      <c r="B33" s="9">
        <f t="shared" ref="B33:B42" si="21">B13+G13+L13+Q13+AA13+V13</f>
        <v>0</v>
      </c>
      <c r="C33" s="8" t="str">
        <f t="shared" ref="C33:C42" si="22">IF(B33,B33/$B$43,"")</f>
        <v/>
      </c>
      <c r="D33" s="10">
        <f t="shared" ref="D33:D42" si="23">D13+I13+N13+S13+AC13+X13</f>
        <v>0</v>
      </c>
      <c r="E33" s="11">
        <f t="shared" ref="E33:E42" si="24">E13+J13+O13+T13+AD13+Y13</f>
        <v>0</v>
      </c>
      <c r="F33" s="21" t="str">
        <f t="shared" ref="F33:F42" si="25">IF(E33,E33/$E$43,"")</f>
        <v/>
      </c>
      <c r="J33" s="135" t="s">
        <v>3</v>
      </c>
      <c r="K33" s="136"/>
      <c r="L33" s="58">
        <f>B23</f>
        <v>0</v>
      </c>
      <c r="M33" s="8" t="str">
        <f t="shared" ref="M33:M38" si="26">IF(L33,L33/$L$39,"")</f>
        <v/>
      </c>
      <c r="N33" s="59">
        <f>D23</f>
        <v>0</v>
      </c>
      <c r="O33" s="59">
        <f>E23</f>
        <v>0</v>
      </c>
      <c r="P33" s="60" t="str">
        <f t="shared" ref="P33:P38" si="27">IF(O33,O33/$O$39,"")</f>
        <v/>
      </c>
    </row>
    <row r="34" spans="1:33" s="25" customFormat="1" ht="30" customHeight="1" x14ac:dyDescent="0.3">
      <c r="A34" s="43" t="s">
        <v>18</v>
      </c>
      <c r="B34" s="12">
        <f t="shared" si="21"/>
        <v>0</v>
      </c>
      <c r="C34" s="8" t="str">
        <f t="shared" si="22"/>
        <v/>
      </c>
      <c r="D34" s="13">
        <f t="shared" si="23"/>
        <v>0</v>
      </c>
      <c r="E34" s="14">
        <f t="shared" si="24"/>
        <v>0</v>
      </c>
      <c r="F34" s="21" t="str">
        <f t="shared" si="25"/>
        <v/>
      </c>
      <c r="J34" s="131" t="s">
        <v>1</v>
      </c>
      <c r="K34" s="132"/>
      <c r="L34" s="61">
        <f>G23</f>
        <v>55</v>
      </c>
      <c r="M34" s="8">
        <f t="shared" si="26"/>
        <v>0.96491228070175439</v>
      </c>
      <c r="N34" s="62">
        <f>I23</f>
        <v>41302.06</v>
      </c>
      <c r="O34" s="62">
        <f>J23</f>
        <v>43050.960000000006</v>
      </c>
      <c r="P34" s="60">
        <f t="shared" si="27"/>
        <v>0.99259936262938653</v>
      </c>
    </row>
    <row r="35" spans="1:33" ht="30" customHeight="1" x14ac:dyDescent="0.3">
      <c r="A35" s="43" t="s">
        <v>19</v>
      </c>
      <c r="B35" s="12">
        <f t="shared" si="21"/>
        <v>0</v>
      </c>
      <c r="C35" s="8" t="str">
        <f t="shared" si="22"/>
        <v/>
      </c>
      <c r="D35" s="13">
        <f t="shared" si="23"/>
        <v>0</v>
      </c>
      <c r="E35" s="14">
        <f t="shared" si="24"/>
        <v>0</v>
      </c>
      <c r="F35" s="21" t="str">
        <f t="shared" si="25"/>
        <v/>
      </c>
      <c r="G35" s="25"/>
      <c r="J35" s="131" t="s">
        <v>2</v>
      </c>
      <c r="K35" s="132"/>
      <c r="L35" s="61">
        <f>L23</f>
        <v>2</v>
      </c>
      <c r="M35" s="8">
        <f t="shared" si="26"/>
        <v>3.5087719298245612E-2</v>
      </c>
      <c r="N35" s="62">
        <f>N23</f>
        <v>265.27</v>
      </c>
      <c r="O35" s="62">
        <f>O23</f>
        <v>320.98</v>
      </c>
      <c r="P35" s="60">
        <f t="shared" si="27"/>
        <v>7.4006373706133489E-3</v>
      </c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25"/>
      <c r="AD35" s="25"/>
      <c r="AE35" s="25"/>
      <c r="AF35" s="25"/>
      <c r="AG35" s="25"/>
    </row>
    <row r="36" spans="1:33" ht="30" customHeight="1" x14ac:dyDescent="0.3">
      <c r="A36" s="43" t="s">
        <v>26</v>
      </c>
      <c r="B36" s="12">
        <f t="shared" si="21"/>
        <v>0</v>
      </c>
      <c r="C36" s="8" t="str">
        <f t="shared" si="22"/>
        <v/>
      </c>
      <c r="D36" s="13">
        <f t="shared" si="23"/>
        <v>0</v>
      </c>
      <c r="E36" s="14">
        <f t="shared" si="24"/>
        <v>0</v>
      </c>
      <c r="F36" s="21" t="str">
        <f t="shared" si="25"/>
        <v/>
      </c>
      <c r="G36" s="25"/>
      <c r="J36" s="131" t="s">
        <v>34</v>
      </c>
      <c r="K36" s="132"/>
      <c r="L36" s="61">
        <f>Q23</f>
        <v>0</v>
      </c>
      <c r="M36" s="8" t="str">
        <f t="shared" si="26"/>
        <v/>
      </c>
      <c r="N36" s="62">
        <f>S23</f>
        <v>0</v>
      </c>
      <c r="O36" s="62">
        <f>T23</f>
        <v>0</v>
      </c>
      <c r="P36" s="60" t="str">
        <f t="shared" si="27"/>
        <v/>
      </c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</row>
    <row r="37" spans="1:33" ht="30" customHeight="1" x14ac:dyDescent="0.3">
      <c r="A37" s="43" t="s">
        <v>27</v>
      </c>
      <c r="B37" s="15">
        <f t="shared" si="21"/>
        <v>0</v>
      </c>
      <c r="C37" s="8" t="str">
        <f t="shared" si="22"/>
        <v/>
      </c>
      <c r="D37" s="13">
        <f t="shared" si="23"/>
        <v>0</v>
      </c>
      <c r="E37" s="22">
        <f t="shared" si="24"/>
        <v>0</v>
      </c>
      <c r="F37" s="21" t="str">
        <f t="shared" si="25"/>
        <v/>
      </c>
      <c r="G37" s="25"/>
      <c r="J37" s="131" t="s">
        <v>5</v>
      </c>
      <c r="K37" s="132"/>
      <c r="L37" s="61">
        <f>V23</f>
        <v>0</v>
      </c>
      <c r="M37" s="8" t="str">
        <f t="shared" si="26"/>
        <v/>
      </c>
      <c r="N37" s="62">
        <f>X23</f>
        <v>0</v>
      </c>
      <c r="O37" s="62">
        <f>Y23</f>
        <v>0</v>
      </c>
      <c r="P37" s="60" t="str">
        <f t="shared" si="27"/>
        <v/>
      </c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</row>
    <row r="38" spans="1:33" ht="30" customHeight="1" x14ac:dyDescent="0.3">
      <c r="A38" s="44" t="s">
        <v>33</v>
      </c>
      <c r="B38" s="15">
        <f t="shared" si="21"/>
        <v>0</v>
      </c>
      <c r="C38" s="8" t="str">
        <f t="shared" si="22"/>
        <v/>
      </c>
      <c r="D38" s="13">
        <f t="shared" si="23"/>
        <v>0</v>
      </c>
      <c r="E38" s="22">
        <f t="shared" si="24"/>
        <v>0</v>
      </c>
      <c r="F38" s="21" t="str">
        <f t="shared" si="25"/>
        <v/>
      </c>
      <c r="G38" s="25"/>
      <c r="J38" s="131" t="s">
        <v>4</v>
      </c>
      <c r="K38" s="132"/>
      <c r="L38" s="61">
        <f>AA23</f>
        <v>0</v>
      </c>
      <c r="M38" s="8" t="str">
        <f t="shared" si="26"/>
        <v/>
      </c>
      <c r="N38" s="62">
        <f>AC23</f>
        <v>0</v>
      </c>
      <c r="O38" s="62">
        <f>AD23</f>
        <v>0</v>
      </c>
      <c r="P38" s="60" t="str">
        <f t="shared" si="27"/>
        <v/>
      </c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</row>
    <row r="39" spans="1:33" ht="30" customHeight="1" thickBot="1" x14ac:dyDescent="0.35">
      <c r="A39" s="44" t="s">
        <v>28</v>
      </c>
      <c r="B39" s="12">
        <f t="shared" si="21"/>
        <v>2</v>
      </c>
      <c r="C39" s="8">
        <f t="shared" si="22"/>
        <v>3.5087719298245612E-2</v>
      </c>
      <c r="D39" s="13">
        <f t="shared" si="23"/>
        <v>260.27</v>
      </c>
      <c r="E39" s="23">
        <f t="shared" si="24"/>
        <v>286.3</v>
      </c>
      <c r="F39" s="21">
        <f t="shared" si="25"/>
        <v>6.6010420562234466E-3</v>
      </c>
      <c r="G39" s="25"/>
      <c r="J39" s="133" t="s">
        <v>0</v>
      </c>
      <c r="K39" s="134"/>
      <c r="L39" s="85">
        <f>SUM(L33:L38)</f>
        <v>57</v>
      </c>
      <c r="M39" s="17">
        <f>SUM(M33:M38)</f>
        <v>1</v>
      </c>
      <c r="N39" s="86">
        <f>SUM(N33:N38)</f>
        <v>41567.329999999994</v>
      </c>
      <c r="O39" s="87">
        <f>SUM(O33:O38)</f>
        <v>43371.94000000001</v>
      </c>
      <c r="P39" s="88">
        <f>SUM(P33:P38)</f>
        <v>0.99999999999999989</v>
      </c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</row>
    <row r="40" spans="1:33" ht="30" customHeight="1" x14ac:dyDescent="0.3">
      <c r="A40" s="45" t="s">
        <v>29</v>
      </c>
      <c r="B40" s="12">
        <f t="shared" si="21"/>
        <v>52</v>
      </c>
      <c r="C40" s="8">
        <f t="shared" si="22"/>
        <v>0.91228070175438591</v>
      </c>
      <c r="D40" s="13">
        <f t="shared" si="23"/>
        <v>37957.06</v>
      </c>
      <c r="E40" s="23">
        <f t="shared" si="24"/>
        <v>39672.640000000007</v>
      </c>
      <c r="F40" s="21">
        <f t="shared" si="25"/>
        <v>0.9147075274935822</v>
      </c>
      <c r="G40" s="25"/>
      <c r="H40" s="26"/>
      <c r="I40" s="64"/>
      <c r="J40" s="25"/>
      <c r="K40" s="25"/>
      <c r="L40" s="25"/>
      <c r="M40" s="25"/>
      <c r="N40" s="26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</row>
    <row r="41" spans="1:33" s="54" customFormat="1" ht="30" customHeight="1" x14ac:dyDescent="0.3">
      <c r="A41" s="46" t="s">
        <v>32</v>
      </c>
      <c r="B41" s="12">
        <f t="shared" si="21"/>
        <v>0</v>
      </c>
      <c r="C41" s="8" t="str">
        <f t="shared" si="22"/>
        <v/>
      </c>
      <c r="D41" s="13">
        <f t="shared" si="23"/>
        <v>300</v>
      </c>
      <c r="E41" s="14">
        <f t="shared" si="24"/>
        <v>363</v>
      </c>
      <c r="F41" s="21">
        <f t="shared" si="25"/>
        <v>8.3694665260534793E-3</v>
      </c>
      <c r="G41" s="52"/>
      <c r="H41" s="52"/>
      <c r="I41" s="50"/>
      <c r="J41" s="50"/>
      <c r="K41" s="50"/>
      <c r="L41" s="74"/>
      <c r="M41" s="51"/>
      <c r="N41" s="47"/>
      <c r="O41" s="47"/>
      <c r="P41" s="50"/>
      <c r="Q41" s="50"/>
      <c r="R41" s="74"/>
      <c r="S41" s="47"/>
      <c r="T41" s="47"/>
      <c r="U41" s="47"/>
      <c r="V41" s="50"/>
      <c r="W41" s="50"/>
      <c r="X41" s="74"/>
      <c r="Y41" s="49"/>
      <c r="Z41" s="49"/>
      <c r="AA41" s="49"/>
      <c r="AB41" s="49"/>
      <c r="AC41" s="50"/>
      <c r="AD41" s="50"/>
      <c r="AE41" s="74"/>
    </row>
    <row r="42" spans="1:33" s="54" customFormat="1" ht="30" customHeight="1" x14ac:dyDescent="0.3">
      <c r="A42" s="82" t="s">
        <v>44</v>
      </c>
      <c r="B42" s="12">
        <f t="shared" si="21"/>
        <v>3</v>
      </c>
      <c r="C42" s="8">
        <f t="shared" si="22"/>
        <v>5.2631578947368418E-2</v>
      </c>
      <c r="D42" s="13">
        <f t="shared" si="23"/>
        <v>3050</v>
      </c>
      <c r="E42" s="14">
        <f t="shared" si="24"/>
        <v>3050</v>
      </c>
      <c r="F42" s="21">
        <f t="shared" si="25"/>
        <v>7.0321963924140807E-2</v>
      </c>
      <c r="G42" s="52"/>
      <c r="H42" s="52"/>
      <c r="I42" s="50"/>
      <c r="J42" s="50"/>
      <c r="K42" s="50"/>
      <c r="L42" s="74"/>
      <c r="M42" s="51"/>
      <c r="N42" s="47"/>
      <c r="O42" s="47"/>
      <c r="P42" s="50"/>
      <c r="Q42" s="50"/>
      <c r="R42" s="74"/>
      <c r="S42" s="47"/>
      <c r="T42" s="47"/>
      <c r="U42" s="47"/>
      <c r="V42" s="50"/>
      <c r="W42" s="50"/>
      <c r="X42" s="74"/>
      <c r="Y42" s="49"/>
      <c r="Z42" s="49"/>
      <c r="AA42" s="49"/>
      <c r="AB42" s="49"/>
      <c r="AC42" s="50"/>
      <c r="AD42" s="50"/>
      <c r="AE42" s="74"/>
    </row>
    <row r="43" spans="1:33" s="54" customFormat="1" ht="30" customHeight="1" thickBot="1" x14ac:dyDescent="0.35">
      <c r="A43" s="65" t="s">
        <v>0</v>
      </c>
      <c r="B43" s="16">
        <f>SUM(B33:B42)</f>
        <v>57</v>
      </c>
      <c r="C43" s="17">
        <f>SUM(C33:C42)</f>
        <v>1</v>
      </c>
      <c r="D43" s="18">
        <f>SUM(D33:D42)</f>
        <v>41567.329999999994</v>
      </c>
      <c r="E43" s="18">
        <f>SUM(E33:E42)</f>
        <v>43371.94000000001</v>
      </c>
      <c r="F43" s="19">
        <f>SUM(F33:F42)</f>
        <v>1</v>
      </c>
      <c r="G43" s="25"/>
      <c r="H43" s="26"/>
      <c r="I43" s="25"/>
      <c r="J43" s="25"/>
      <c r="K43" s="25"/>
      <c r="L43" s="25"/>
      <c r="M43" s="25"/>
      <c r="N43" s="26"/>
      <c r="O43" s="25"/>
      <c r="P43" s="25"/>
      <c r="Q43" s="25"/>
      <c r="R43" s="25"/>
      <c r="S43" s="25"/>
      <c r="T43" s="25"/>
      <c r="U43" s="66"/>
      <c r="V43" s="50"/>
      <c r="W43" s="50"/>
      <c r="X43" s="74"/>
      <c r="Y43" s="49"/>
      <c r="Z43" s="49"/>
      <c r="AA43" s="49"/>
      <c r="AB43" s="49"/>
      <c r="AC43" s="50"/>
      <c r="AD43" s="50"/>
      <c r="AE43" s="74"/>
    </row>
    <row r="44" spans="1:33" ht="36" customHeight="1" x14ac:dyDescent="0.3">
      <c r="A44" s="74"/>
      <c r="B44" s="74"/>
      <c r="C44" s="74"/>
      <c r="D44" s="74"/>
      <c r="E44" s="74"/>
      <c r="F44" s="74"/>
      <c r="G44" s="25"/>
      <c r="H44" s="26"/>
      <c r="I44" s="25"/>
      <c r="J44" s="25"/>
      <c r="K44" s="25"/>
      <c r="L44" s="25"/>
      <c r="M44" s="25"/>
      <c r="N44" s="26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25"/>
    </row>
    <row r="45" spans="1:33" s="25" customFormat="1" ht="23.1" customHeight="1" x14ac:dyDescent="0.3">
      <c r="B45" s="26"/>
      <c r="H45" s="26"/>
      <c r="N45" s="26"/>
    </row>
    <row r="46" spans="1:33" s="25" customFormat="1" x14ac:dyDescent="0.3">
      <c r="B46" s="26"/>
      <c r="H46" s="26"/>
      <c r="N46" s="26"/>
    </row>
    <row r="47" spans="1:33" s="25" customFormat="1" x14ac:dyDescent="0.3">
      <c r="B47" s="26"/>
      <c r="H47" s="26"/>
      <c r="N47" s="26"/>
    </row>
    <row r="48" spans="1:33" s="25" customFormat="1" x14ac:dyDescent="0.3">
      <c r="B48" s="26"/>
      <c r="H48" s="26"/>
      <c r="N48" s="26"/>
    </row>
    <row r="49" spans="2:14" s="25" customFormat="1" x14ac:dyDescent="0.3">
      <c r="B49" s="26"/>
      <c r="H49" s="26"/>
      <c r="N49" s="26"/>
    </row>
    <row r="50" spans="2:14" s="25" customFormat="1" x14ac:dyDescent="0.3">
      <c r="B50" s="26"/>
      <c r="H50" s="26"/>
      <c r="N50" s="26"/>
    </row>
    <row r="51" spans="2:14" s="25" customFormat="1" x14ac:dyDescent="0.3">
      <c r="B51" s="26"/>
      <c r="H51" s="26"/>
      <c r="N51" s="26"/>
    </row>
    <row r="52" spans="2:14" s="25" customFormat="1" x14ac:dyDescent="0.3">
      <c r="B52" s="26"/>
      <c r="H52" s="26"/>
      <c r="N52" s="26"/>
    </row>
    <row r="53" spans="2:14" s="25" customFormat="1" x14ac:dyDescent="0.3">
      <c r="B53" s="26"/>
      <c r="H53" s="26"/>
      <c r="N53" s="26"/>
    </row>
    <row r="54" spans="2:14" s="25" customFormat="1" x14ac:dyDescent="0.3">
      <c r="B54" s="26"/>
      <c r="H54" s="26"/>
      <c r="N54" s="26"/>
    </row>
    <row r="55" spans="2:14" s="25" customFormat="1" x14ac:dyDescent="0.3">
      <c r="B55" s="26"/>
      <c r="H55" s="26"/>
      <c r="N55" s="26"/>
    </row>
    <row r="56" spans="2:14" s="25" customFormat="1" x14ac:dyDescent="0.3">
      <c r="B56" s="26"/>
      <c r="H56" s="26"/>
      <c r="N56" s="26"/>
    </row>
    <row r="57" spans="2:14" s="25" customFormat="1" x14ac:dyDescent="0.3">
      <c r="B57" s="26"/>
      <c r="H57" s="26"/>
      <c r="N57" s="26"/>
    </row>
    <row r="58" spans="2:14" s="25" customFormat="1" x14ac:dyDescent="0.3">
      <c r="B58" s="26"/>
      <c r="H58" s="26"/>
      <c r="N58" s="26"/>
    </row>
    <row r="59" spans="2:14" s="25" customFormat="1" x14ac:dyDescent="0.3">
      <c r="B59" s="26"/>
      <c r="H59" s="26"/>
      <c r="N59" s="26"/>
    </row>
    <row r="60" spans="2:14" s="25" customFormat="1" x14ac:dyDescent="0.3">
      <c r="B60" s="26"/>
      <c r="H60" s="26"/>
      <c r="N60" s="26"/>
    </row>
    <row r="61" spans="2:14" s="25" customFormat="1" x14ac:dyDescent="0.3">
      <c r="B61" s="26"/>
      <c r="H61" s="26"/>
      <c r="N61" s="26"/>
    </row>
    <row r="62" spans="2:14" s="25" customFormat="1" x14ac:dyDescent="0.3">
      <c r="B62" s="26"/>
      <c r="H62" s="26"/>
      <c r="N62" s="26"/>
    </row>
    <row r="63" spans="2:14" s="25" customFormat="1" x14ac:dyDescent="0.3">
      <c r="B63" s="26"/>
      <c r="H63" s="26"/>
      <c r="N63" s="26"/>
    </row>
    <row r="64" spans="2:14" s="25" customFormat="1" x14ac:dyDescent="0.3">
      <c r="B64" s="26"/>
      <c r="H64" s="26"/>
      <c r="N64" s="26"/>
    </row>
    <row r="65" spans="2:14" s="25" customFormat="1" x14ac:dyDescent="0.3">
      <c r="B65" s="26"/>
      <c r="H65" s="26"/>
      <c r="N65" s="26"/>
    </row>
    <row r="66" spans="2:14" s="25" customFormat="1" x14ac:dyDescent="0.3">
      <c r="B66" s="26"/>
      <c r="H66" s="26"/>
      <c r="N66" s="26"/>
    </row>
    <row r="67" spans="2:14" s="25" customFormat="1" x14ac:dyDescent="0.3">
      <c r="B67" s="26"/>
      <c r="H67" s="26"/>
      <c r="N67" s="26"/>
    </row>
    <row r="68" spans="2:14" s="25" customFormat="1" x14ac:dyDescent="0.3">
      <c r="B68" s="26"/>
      <c r="H68" s="26"/>
      <c r="N68" s="26"/>
    </row>
    <row r="69" spans="2:14" s="25" customFormat="1" x14ac:dyDescent="0.3">
      <c r="B69" s="26"/>
      <c r="H69" s="26"/>
      <c r="N69" s="26"/>
    </row>
    <row r="70" spans="2:14" s="25" customFormat="1" x14ac:dyDescent="0.3">
      <c r="B70" s="26"/>
      <c r="H70" s="26"/>
      <c r="N70" s="26"/>
    </row>
    <row r="71" spans="2:14" s="25" customFormat="1" x14ac:dyDescent="0.3">
      <c r="B71" s="26"/>
      <c r="H71" s="26"/>
      <c r="N71" s="26"/>
    </row>
    <row r="72" spans="2:14" s="25" customFormat="1" x14ac:dyDescent="0.3">
      <c r="B72" s="26"/>
      <c r="H72" s="26"/>
      <c r="N72" s="26"/>
    </row>
    <row r="73" spans="2:14" s="25" customFormat="1" x14ac:dyDescent="0.3">
      <c r="B73" s="26"/>
      <c r="H73" s="26"/>
      <c r="N73" s="26"/>
    </row>
    <row r="74" spans="2:14" s="25" customFormat="1" x14ac:dyDescent="0.3">
      <c r="B74" s="26"/>
      <c r="H74" s="26"/>
      <c r="N74" s="26"/>
    </row>
    <row r="75" spans="2:14" s="25" customFormat="1" x14ac:dyDescent="0.3">
      <c r="B75" s="26"/>
      <c r="H75" s="26"/>
      <c r="N75" s="26"/>
    </row>
    <row r="76" spans="2:14" s="25" customFormat="1" x14ac:dyDescent="0.3">
      <c r="B76" s="26"/>
      <c r="H76" s="26"/>
      <c r="N76" s="26"/>
    </row>
    <row r="77" spans="2:14" s="25" customFormat="1" x14ac:dyDescent="0.3">
      <c r="B77" s="26"/>
      <c r="H77" s="26"/>
      <c r="N77" s="26"/>
    </row>
    <row r="78" spans="2:14" s="25" customFormat="1" x14ac:dyDescent="0.3">
      <c r="B78" s="26"/>
      <c r="H78" s="26"/>
      <c r="N78" s="26"/>
    </row>
    <row r="79" spans="2:14" s="25" customFormat="1" x14ac:dyDescent="0.3">
      <c r="B79" s="26"/>
      <c r="H79" s="26"/>
      <c r="N79" s="26"/>
    </row>
    <row r="80" spans="2:14" s="25" customFormat="1" x14ac:dyDescent="0.3">
      <c r="B80" s="26"/>
      <c r="H80" s="26"/>
      <c r="N80" s="26"/>
    </row>
    <row r="81" spans="2:14" s="25" customFormat="1" x14ac:dyDescent="0.3">
      <c r="B81" s="26"/>
      <c r="H81" s="26"/>
      <c r="N81" s="26"/>
    </row>
    <row r="82" spans="2:14" s="25" customFormat="1" x14ac:dyDescent="0.3">
      <c r="B82" s="26"/>
      <c r="H82" s="26"/>
      <c r="N82" s="26"/>
    </row>
    <row r="83" spans="2:14" s="25" customFormat="1" x14ac:dyDescent="0.3">
      <c r="B83" s="26"/>
      <c r="H83" s="26"/>
      <c r="N83" s="26"/>
    </row>
    <row r="84" spans="2:14" s="25" customFormat="1" x14ac:dyDescent="0.3">
      <c r="B84" s="26"/>
      <c r="H84" s="26"/>
      <c r="N84" s="26"/>
    </row>
    <row r="85" spans="2:14" s="25" customFormat="1" x14ac:dyDescent="0.3">
      <c r="B85" s="26"/>
      <c r="H85" s="26"/>
      <c r="N85" s="26"/>
    </row>
    <row r="86" spans="2:14" s="25" customFormat="1" x14ac:dyDescent="0.3">
      <c r="B86" s="26"/>
      <c r="H86" s="26"/>
      <c r="N86" s="26"/>
    </row>
    <row r="87" spans="2:14" s="25" customFormat="1" x14ac:dyDescent="0.3">
      <c r="B87" s="26"/>
      <c r="H87" s="26"/>
      <c r="N87" s="26"/>
    </row>
    <row r="88" spans="2:14" s="25" customFormat="1" x14ac:dyDescent="0.3">
      <c r="B88" s="26"/>
      <c r="H88" s="26"/>
      <c r="N88" s="26"/>
    </row>
    <row r="89" spans="2:14" s="25" customFormat="1" x14ac:dyDescent="0.3">
      <c r="B89" s="26"/>
      <c r="H89" s="26"/>
      <c r="N89" s="26"/>
    </row>
    <row r="90" spans="2:14" s="25" customFormat="1" x14ac:dyDescent="0.3">
      <c r="B90" s="26"/>
      <c r="H90" s="26"/>
      <c r="N90" s="26"/>
    </row>
    <row r="91" spans="2:14" s="25" customFormat="1" x14ac:dyDescent="0.3">
      <c r="B91" s="26"/>
      <c r="H91" s="26"/>
      <c r="N91" s="26"/>
    </row>
    <row r="92" spans="2:14" s="25" customFormat="1" x14ac:dyDescent="0.3">
      <c r="B92" s="26"/>
      <c r="H92" s="26"/>
      <c r="N92" s="26"/>
    </row>
    <row r="93" spans="2:14" s="25" customFormat="1" x14ac:dyDescent="0.3">
      <c r="B93" s="26"/>
      <c r="H93" s="26"/>
      <c r="N93" s="26"/>
    </row>
    <row r="94" spans="2:14" s="25" customFormat="1" x14ac:dyDescent="0.3">
      <c r="B94" s="26"/>
      <c r="H94" s="26"/>
      <c r="N94" s="26"/>
    </row>
    <row r="95" spans="2:14" s="25" customFormat="1" x14ac:dyDescent="0.3">
      <c r="B95" s="26"/>
      <c r="H95" s="26"/>
      <c r="N95" s="26"/>
    </row>
    <row r="96" spans="2:14" s="25" customFormat="1" x14ac:dyDescent="0.3">
      <c r="B96" s="26"/>
      <c r="H96" s="26"/>
      <c r="N96" s="26"/>
    </row>
    <row r="97" spans="2:21" s="25" customFormat="1" x14ac:dyDescent="0.3">
      <c r="B97" s="26"/>
      <c r="H97" s="26"/>
      <c r="N97" s="26"/>
    </row>
    <row r="98" spans="2:21" s="25" customFormat="1" x14ac:dyDescent="0.3">
      <c r="B98" s="26"/>
      <c r="H98" s="26"/>
      <c r="N98" s="26"/>
    </row>
    <row r="99" spans="2:21" s="25" customFormat="1" x14ac:dyDescent="0.3">
      <c r="B99" s="26"/>
      <c r="H99" s="26"/>
      <c r="N99" s="26"/>
    </row>
    <row r="100" spans="2:21" s="25" customFormat="1" x14ac:dyDescent="0.3">
      <c r="B100" s="26"/>
      <c r="H100" s="26"/>
      <c r="N100" s="26"/>
    </row>
    <row r="101" spans="2:21" s="25" customFormat="1" x14ac:dyDescent="0.3">
      <c r="B101" s="26"/>
      <c r="H101" s="26"/>
      <c r="N101" s="26"/>
    </row>
    <row r="102" spans="2:21" s="25" customFormat="1" x14ac:dyDescent="0.3">
      <c r="B102" s="26"/>
      <c r="H102" s="26"/>
      <c r="N102" s="26"/>
    </row>
    <row r="103" spans="2:21" s="25" customFormat="1" x14ac:dyDescent="0.3">
      <c r="B103" s="26"/>
      <c r="G103" s="27"/>
      <c r="H103" s="63"/>
      <c r="I103" s="27"/>
      <c r="J103" s="27"/>
      <c r="K103" s="27"/>
      <c r="L103" s="27"/>
      <c r="M103" s="27"/>
      <c r="N103" s="63"/>
      <c r="O103" s="27"/>
      <c r="P103" s="27"/>
      <c r="Q103" s="27"/>
      <c r="R103" s="27"/>
      <c r="S103" s="27"/>
      <c r="T103" s="27"/>
      <c r="U103" s="27"/>
    </row>
    <row r="104" spans="2:21" s="25" customFormat="1" x14ac:dyDescent="0.3">
      <c r="B104" s="26"/>
      <c r="G104" s="27"/>
      <c r="H104" s="63"/>
      <c r="I104" s="27"/>
      <c r="J104" s="27"/>
      <c r="K104" s="27"/>
      <c r="L104" s="27"/>
      <c r="M104" s="27"/>
      <c r="N104" s="63"/>
      <c r="O104" s="27"/>
      <c r="P104" s="27"/>
      <c r="Q104" s="27"/>
      <c r="R104" s="27"/>
      <c r="S104" s="27"/>
      <c r="T104" s="27"/>
      <c r="U104" s="27"/>
    </row>
    <row r="105" spans="2:21" s="25" customFormat="1" x14ac:dyDescent="0.3">
      <c r="B105" s="26"/>
      <c r="F105" s="27"/>
      <c r="G105" s="27"/>
      <c r="H105" s="63"/>
      <c r="I105" s="27"/>
      <c r="J105" s="27"/>
      <c r="K105" s="27"/>
      <c r="L105" s="27"/>
      <c r="M105" s="27"/>
      <c r="N105" s="63"/>
      <c r="O105" s="27"/>
      <c r="P105" s="27"/>
      <c r="Q105" s="27"/>
      <c r="R105" s="27"/>
      <c r="S105" s="27"/>
      <c r="T105" s="27"/>
      <c r="U105" s="27"/>
    </row>
  </sheetData>
  <sheetProtection password="C9C3" sheet="1" objects="1" scenarios="1"/>
  <mergeCells count="21">
    <mergeCell ref="B10:AE10"/>
    <mergeCell ref="A11:A12"/>
    <mergeCell ref="B11:F11"/>
    <mergeCell ref="G11:K11"/>
    <mergeCell ref="L11:P11"/>
    <mergeCell ref="Q11:U11"/>
    <mergeCell ref="AA11:AE11"/>
    <mergeCell ref="V11:Z11"/>
    <mergeCell ref="A25:Q25"/>
    <mergeCell ref="A26:H26"/>
    <mergeCell ref="A30:A32"/>
    <mergeCell ref="B30:F31"/>
    <mergeCell ref="J30:K32"/>
    <mergeCell ref="L30:P31"/>
    <mergeCell ref="J39:K39"/>
    <mergeCell ref="J33:K33"/>
    <mergeCell ref="J34:K34"/>
    <mergeCell ref="J35:K35"/>
    <mergeCell ref="J36:K36"/>
    <mergeCell ref="J38:K38"/>
    <mergeCell ref="J37:K37"/>
  </mergeCells>
  <pageMargins left="0.39370078740157483" right="0" top="0.55118110236220474" bottom="0.55118110236220474" header="0.31496062992125984" footer="0.31496062992125984"/>
  <pageSetup paperSize="8" scale="45" orientation="landscape" r:id="rId1"/>
  <ignoredErrors>
    <ignoredError sqref="C33:C42 M33:M38" 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G105"/>
  <sheetViews>
    <sheetView showZeros="0" topLeftCell="A7" zoomScale="85" zoomScaleNormal="85" workbookViewId="0">
      <selection activeCell="G21" sqref="G21"/>
    </sheetView>
  </sheetViews>
  <sheetFormatPr defaultColWidth="9.21875" defaultRowHeight="14.4" x14ac:dyDescent="0.3"/>
  <cols>
    <col min="1" max="1" width="30.44140625" style="27" customWidth="1"/>
    <col min="2" max="2" width="11.21875" style="63" customWidth="1"/>
    <col min="3" max="3" width="10.5546875" style="27" customWidth="1"/>
    <col min="4" max="4" width="19.21875" style="27" customWidth="1"/>
    <col min="5" max="5" width="19.77734375" style="27" customWidth="1"/>
    <col min="6" max="6" width="11.44140625" style="27" customWidth="1"/>
    <col min="7" max="7" width="9.21875" style="27" customWidth="1"/>
    <col min="8" max="8" width="10.77734375" style="63" customWidth="1"/>
    <col min="9" max="9" width="17.44140625" style="27" customWidth="1"/>
    <col min="10" max="10" width="20" style="27" customWidth="1"/>
    <col min="11" max="11" width="11.44140625" style="27" customWidth="1"/>
    <col min="12" max="12" width="11.5546875" style="27" customWidth="1"/>
    <col min="13" max="13" width="10.5546875" style="27" customWidth="1"/>
    <col min="14" max="14" width="20.21875" style="63" customWidth="1"/>
    <col min="15" max="15" width="19.5546875" style="27" customWidth="1"/>
    <col min="16" max="16" width="11.44140625" style="27" customWidth="1"/>
    <col min="17" max="17" width="9.21875" style="27" customWidth="1"/>
    <col min="18" max="18" width="11" style="27" customWidth="1"/>
    <col min="19" max="19" width="18.77734375" style="27" customWidth="1"/>
    <col min="20" max="20" width="19.5546875" style="27" customWidth="1"/>
    <col min="21" max="21" width="11.21875" style="27" customWidth="1"/>
    <col min="22" max="22" width="9" style="27" customWidth="1"/>
    <col min="23" max="23" width="10" style="27" customWidth="1"/>
    <col min="24" max="24" width="19" style="27" customWidth="1"/>
    <col min="25" max="25" width="15.44140625" style="27" customWidth="1"/>
    <col min="26" max="26" width="9.5546875" style="27" customWidth="1"/>
    <col min="27" max="27" width="9.21875" style="27" customWidth="1"/>
    <col min="28" max="28" width="10.77734375" style="27" customWidth="1"/>
    <col min="29" max="29" width="18.21875" style="27" customWidth="1"/>
    <col min="30" max="30" width="18.77734375" style="27" customWidth="1"/>
    <col min="31" max="31" width="10.77734375" style="27" customWidth="1"/>
    <col min="32" max="16384" width="9.21875" style="27"/>
  </cols>
  <sheetData>
    <row r="1" spans="1:31" ht="14.55" x14ac:dyDescent="0.3">
      <c r="A1" s="25"/>
      <c r="B1" s="26"/>
      <c r="C1" s="25"/>
      <c r="D1" s="25"/>
      <c r="E1" s="25"/>
      <c r="F1" s="25"/>
      <c r="G1" s="25"/>
      <c r="H1" s="26"/>
      <c r="I1" s="25"/>
      <c r="J1" s="25"/>
      <c r="K1" s="25"/>
      <c r="L1" s="25"/>
      <c r="M1" s="25"/>
      <c r="N1" s="26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</row>
    <row r="2" spans="1:31" ht="14.55" x14ac:dyDescent="0.3">
      <c r="A2" s="25"/>
      <c r="B2" s="26"/>
      <c r="C2" s="25"/>
      <c r="D2" s="25"/>
      <c r="E2" s="25"/>
      <c r="F2" s="25"/>
      <c r="G2" s="25"/>
      <c r="H2" s="26"/>
      <c r="I2" s="25"/>
      <c r="J2" s="25"/>
      <c r="K2" s="25"/>
      <c r="L2" s="25"/>
      <c r="M2" s="25"/>
      <c r="N2" s="26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</row>
    <row r="3" spans="1:31" ht="14.55" x14ac:dyDescent="0.3">
      <c r="A3" s="25"/>
      <c r="B3" s="26"/>
      <c r="C3" s="25"/>
      <c r="D3" s="25"/>
      <c r="E3" s="25"/>
      <c r="F3" s="25"/>
      <c r="G3" s="25"/>
      <c r="H3" s="26"/>
      <c r="I3" s="25"/>
      <c r="J3" s="25"/>
      <c r="K3" s="25"/>
      <c r="L3" s="25"/>
      <c r="M3" s="25"/>
      <c r="N3" s="26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</row>
    <row r="4" spans="1:31" s="25" customFormat="1" ht="14.55" x14ac:dyDescent="0.35">
      <c r="B4" s="26"/>
      <c r="H4" s="26"/>
      <c r="N4" s="26"/>
    </row>
    <row r="5" spans="1:31" s="25" customFormat="1" ht="30.75" customHeight="1" x14ac:dyDescent="0.3">
      <c r="A5" s="28" t="s">
        <v>37</v>
      </c>
      <c r="B5" s="26"/>
      <c r="H5" s="26"/>
      <c r="N5" s="26"/>
    </row>
    <row r="6" spans="1:31" s="25" customFormat="1" ht="6.75" customHeight="1" x14ac:dyDescent="0.3">
      <c r="A6" s="29"/>
      <c r="B6" s="26"/>
      <c r="H6" s="26"/>
      <c r="N6" s="26"/>
    </row>
    <row r="7" spans="1:31" s="25" customFormat="1" ht="24.75" customHeight="1" x14ac:dyDescent="0.35">
      <c r="A7" s="30" t="s">
        <v>51</v>
      </c>
      <c r="B7" s="31" t="s">
        <v>50</v>
      </c>
      <c r="C7" s="32"/>
      <c r="D7" s="32"/>
      <c r="E7" s="32"/>
      <c r="F7" s="32"/>
      <c r="G7" s="33"/>
      <c r="H7" s="75"/>
      <c r="J7" s="32"/>
      <c r="K7" s="32"/>
      <c r="L7" s="32"/>
      <c r="N7" s="26"/>
      <c r="P7" s="32"/>
      <c r="Q7" s="32"/>
      <c r="R7" s="32"/>
      <c r="V7" s="32"/>
      <c r="W7" s="32"/>
      <c r="X7" s="32"/>
      <c r="AC7" s="32"/>
      <c r="AD7" s="32"/>
      <c r="AE7" s="32"/>
    </row>
    <row r="8" spans="1:31" s="25" customFormat="1" ht="34.5" customHeight="1" x14ac:dyDescent="0.3">
      <c r="A8" s="30" t="s">
        <v>11</v>
      </c>
      <c r="B8" s="24" t="s">
        <v>55</v>
      </c>
      <c r="C8" s="76"/>
      <c r="D8" s="76"/>
      <c r="E8" s="76"/>
      <c r="F8" s="76"/>
      <c r="G8" s="77"/>
      <c r="H8" s="77"/>
      <c r="I8" s="77"/>
      <c r="J8" s="77"/>
      <c r="K8" s="77"/>
      <c r="L8" s="30"/>
      <c r="N8" s="26"/>
      <c r="R8" s="30"/>
      <c r="X8" s="30"/>
      <c r="AE8" s="30"/>
    </row>
    <row r="9" spans="1:31" ht="26.25" customHeight="1" thickBot="1" x14ac:dyDescent="0.4">
      <c r="A9" s="25"/>
      <c r="B9" s="26"/>
      <c r="C9" s="25"/>
      <c r="D9" s="25"/>
      <c r="E9" s="25"/>
      <c r="F9" s="25"/>
      <c r="G9" s="25"/>
      <c r="H9" s="26"/>
      <c r="I9" s="25"/>
      <c r="J9" s="25"/>
      <c r="K9" s="25"/>
      <c r="L9" s="25"/>
      <c r="M9" s="25"/>
      <c r="N9" s="26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</row>
    <row r="10" spans="1:31" ht="39" customHeight="1" thickBot="1" x14ac:dyDescent="0.35">
      <c r="A10" s="25"/>
      <c r="B10" s="155" t="s">
        <v>6</v>
      </c>
      <c r="C10" s="156"/>
      <c r="D10" s="156"/>
      <c r="E10" s="156"/>
      <c r="F10" s="156"/>
      <c r="G10" s="156"/>
      <c r="H10" s="156"/>
      <c r="I10" s="156"/>
      <c r="J10" s="156"/>
      <c r="K10" s="156"/>
      <c r="L10" s="156"/>
      <c r="M10" s="156"/>
      <c r="N10" s="156"/>
      <c r="O10" s="156"/>
      <c r="P10" s="156"/>
      <c r="Q10" s="156"/>
      <c r="R10" s="156"/>
      <c r="S10" s="156"/>
      <c r="T10" s="156"/>
      <c r="U10" s="156"/>
      <c r="V10" s="156"/>
      <c r="W10" s="156"/>
      <c r="X10" s="156"/>
      <c r="Y10" s="156"/>
      <c r="Z10" s="156"/>
      <c r="AA10" s="156"/>
      <c r="AB10" s="156"/>
      <c r="AC10" s="156"/>
      <c r="AD10" s="156"/>
      <c r="AE10" s="157"/>
    </row>
    <row r="11" spans="1:31" ht="30" customHeight="1" thickBot="1" x14ac:dyDescent="0.35">
      <c r="A11" s="158" t="s">
        <v>10</v>
      </c>
      <c r="B11" s="116" t="s">
        <v>3</v>
      </c>
      <c r="C11" s="117"/>
      <c r="D11" s="117"/>
      <c r="E11" s="117"/>
      <c r="F11" s="118"/>
      <c r="G11" s="119" t="s">
        <v>1</v>
      </c>
      <c r="H11" s="120"/>
      <c r="I11" s="120"/>
      <c r="J11" s="120"/>
      <c r="K11" s="121"/>
      <c r="L11" s="92" t="s">
        <v>2</v>
      </c>
      <c r="M11" s="93"/>
      <c r="N11" s="93"/>
      <c r="O11" s="93"/>
      <c r="P11" s="93"/>
      <c r="Q11" s="122" t="s">
        <v>34</v>
      </c>
      <c r="R11" s="123"/>
      <c r="S11" s="123"/>
      <c r="T11" s="123"/>
      <c r="U11" s="124"/>
      <c r="V11" s="125" t="s">
        <v>4</v>
      </c>
      <c r="W11" s="126"/>
      <c r="X11" s="126"/>
      <c r="Y11" s="126"/>
      <c r="Z11" s="127"/>
      <c r="AA11" s="128" t="s">
        <v>5</v>
      </c>
      <c r="AB11" s="129"/>
      <c r="AC11" s="129"/>
      <c r="AD11" s="129"/>
      <c r="AE11" s="130"/>
    </row>
    <row r="12" spans="1:31" ht="39" customHeight="1" thickBot="1" x14ac:dyDescent="0.35">
      <c r="A12" s="159"/>
      <c r="B12" s="34" t="s">
        <v>7</v>
      </c>
      <c r="C12" s="35" t="s">
        <v>8</v>
      </c>
      <c r="D12" s="36" t="s">
        <v>23</v>
      </c>
      <c r="E12" s="37" t="s">
        <v>24</v>
      </c>
      <c r="F12" s="38" t="s">
        <v>13</v>
      </c>
      <c r="G12" s="39" t="s">
        <v>7</v>
      </c>
      <c r="H12" s="35" t="s">
        <v>8</v>
      </c>
      <c r="I12" s="36" t="s">
        <v>23</v>
      </c>
      <c r="J12" s="37" t="s">
        <v>22</v>
      </c>
      <c r="K12" s="38" t="s">
        <v>13</v>
      </c>
      <c r="L12" s="39" t="s">
        <v>7</v>
      </c>
      <c r="M12" s="35" t="s">
        <v>8</v>
      </c>
      <c r="N12" s="36" t="s">
        <v>23</v>
      </c>
      <c r="O12" s="37" t="s">
        <v>20</v>
      </c>
      <c r="P12" s="38" t="s">
        <v>13</v>
      </c>
      <c r="Q12" s="39" t="s">
        <v>7</v>
      </c>
      <c r="R12" s="35" t="s">
        <v>8</v>
      </c>
      <c r="S12" s="36" t="s">
        <v>21</v>
      </c>
      <c r="T12" s="37" t="s">
        <v>22</v>
      </c>
      <c r="U12" s="40" t="s">
        <v>13</v>
      </c>
      <c r="V12" s="34" t="s">
        <v>7</v>
      </c>
      <c r="W12" s="35" t="s">
        <v>8</v>
      </c>
      <c r="X12" s="36" t="s">
        <v>21</v>
      </c>
      <c r="Y12" s="37" t="s">
        <v>22</v>
      </c>
      <c r="Z12" s="38" t="s">
        <v>13</v>
      </c>
      <c r="AA12" s="34" t="s">
        <v>7</v>
      </c>
      <c r="AB12" s="35" t="s">
        <v>8</v>
      </c>
      <c r="AC12" s="36" t="s">
        <v>21</v>
      </c>
      <c r="AD12" s="37" t="s">
        <v>22</v>
      </c>
      <c r="AE12" s="38" t="s">
        <v>13</v>
      </c>
    </row>
    <row r="13" spans="1:31" s="42" customFormat="1" ht="36" customHeight="1" x14ac:dyDescent="0.35">
      <c r="A13" s="41" t="s">
        <v>25</v>
      </c>
      <c r="B13" s="9">
        <f>'1T'!B13+'2T'!B13+'3T'!B13+'4T'!B13</f>
        <v>0</v>
      </c>
      <c r="C13" s="20" t="str">
        <f>IF(B13,B13/$B$23,"")</f>
        <v/>
      </c>
      <c r="D13" s="10">
        <f>'1T'!D13+'2T'!D13+'3T'!D13+'4T'!D13</f>
        <v>0</v>
      </c>
      <c r="E13" s="10">
        <f>'1T'!E13+'2T'!E13+'3T'!E13+'4T'!E13</f>
        <v>0</v>
      </c>
      <c r="F13" s="21" t="str">
        <f>IF(E13,E13/$E$23,"")</f>
        <v/>
      </c>
      <c r="G13" s="9">
        <f>'1T'!G13+'2T'!G13+'3T'!G13+'4T'!G13</f>
        <v>0</v>
      </c>
      <c r="H13" s="20" t="str">
        <f>IF(G13,G13/$G$23,"")</f>
        <v/>
      </c>
      <c r="I13" s="10">
        <f>'1T'!I13+'2T'!I13+'3T'!I13+'4T'!I13</f>
        <v>0</v>
      </c>
      <c r="J13" s="10">
        <f>'1T'!J13+'2T'!J13+'3T'!J13+'4T'!J13</f>
        <v>0</v>
      </c>
      <c r="K13" s="21" t="str">
        <f>IF(J13,J13/$J$23,"")</f>
        <v/>
      </c>
      <c r="L13" s="9">
        <f>'1T'!L13+'2T'!L13+'3T'!L13+'4T'!L13</f>
        <v>0</v>
      </c>
      <c r="M13" s="20" t="str">
        <f>IF(L13,L13/$L$23,"")</f>
        <v/>
      </c>
      <c r="N13" s="10">
        <f>'1T'!N13+'2T'!N13+'3T'!N13+'4T'!N13</f>
        <v>0</v>
      </c>
      <c r="O13" s="10">
        <f>'1T'!O13+'2T'!O13+'3T'!O13+'4T'!O13</f>
        <v>0</v>
      </c>
      <c r="P13" s="21" t="str">
        <f>IF(O13,O13/$O$23,"")</f>
        <v/>
      </c>
      <c r="Q13" s="9">
        <f>'1T'!Q13+'2T'!Q13+'3T'!Q13+'4T'!Q13</f>
        <v>0</v>
      </c>
      <c r="R13" s="20" t="str">
        <f>IF(Q13,Q13/$Q$23,"")</f>
        <v/>
      </c>
      <c r="S13" s="10">
        <f>'1T'!S13+'2T'!S13+'3T'!S13+'4T'!S13</f>
        <v>0</v>
      </c>
      <c r="T13" s="10">
        <f>'1T'!T13+'2T'!T13+'3T'!T13+'4T'!T13</f>
        <v>0</v>
      </c>
      <c r="U13" s="21" t="str">
        <f>IF(T13,T13/$T$23,"")</f>
        <v/>
      </c>
      <c r="V13" s="9">
        <f>'1T'!AA13+'2T'!AA13+'3T'!AA13+'4T'!AA13</f>
        <v>0</v>
      </c>
      <c r="W13" s="20" t="str">
        <f>IF(V13,V13/$V$23,"")</f>
        <v/>
      </c>
      <c r="X13" s="10">
        <f>'1T'!AC13+'2T'!AC13+'3T'!AC13+'4T'!AC13</f>
        <v>0</v>
      </c>
      <c r="Y13" s="10">
        <f>'1T'!AD13+'2T'!AD13+'3T'!AD13+'4T'!AD13</f>
        <v>0</v>
      </c>
      <c r="Z13" s="21" t="str">
        <f>IF(Y13,Y13/$Y$23,"")</f>
        <v/>
      </c>
      <c r="AA13" s="9">
        <f>'1T'!V13+'2T'!V13+'3T'!V13+'4T'!V13</f>
        <v>0</v>
      </c>
      <c r="AB13" s="20" t="str">
        <f>IF(AA13,AA13/$AA$23,"")</f>
        <v/>
      </c>
      <c r="AC13" s="10">
        <f>'1T'!X13+'2T'!X13+'3T'!X13+'4T'!X13</f>
        <v>0</v>
      </c>
      <c r="AD13" s="10">
        <f>'1T'!Y13+'2T'!Y13+'3T'!Y13+'4T'!Y13</f>
        <v>0</v>
      </c>
      <c r="AE13" s="21" t="str">
        <f>IF(AD13,AD13/$AD$23,"")</f>
        <v/>
      </c>
    </row>
    <row r="14" spans="1:31" s="42" customFormat="1" ht="36" customHeight="1" x14ac:dyDescent="0.35">
      <c r="A14" s="43" t="s">
        <v>18</v>
      </c>
      <c r="B14" s="9">
        <f>'1T'!B14+'2T'!B14+'3T'!B14+'4T'!B14</f>
        <v>0</v>
      </c>
      <c r="C14" s="20" t="str">
        <f t="shared" ref="C14:C22" si="0">IF(B14,B14/$B$23,"")</f>
        <v/>
      </c>
      <c r="D14" s="13">
        <f>'1T'!D14+'2T'!D14+'3T'!D14+'4T'!D14</f>
        <v>0</v>
      </c>
      <c r="E14" s="13">
        <f>'1T'!E14+'2T'!E14+'3T'!E14+'4T'!E14</f>
        <v>0</v>
      </c>
      <c r="F14" s="21" t="str">
        <f t="shared" ref="F14:F22" si="1">IF(E14,E14/$E$23,"")</f>
        <v/>
      </c>
      <c r="G14" s="9">
        <f>'1T'!G14+'2T'!G14+'3T'!G14+'4T'!G14</f>
        <v>0</v>
      </c>
      <c r="H14" s="20" t="str">
        <f t="shared" ref="H14:H22" si="2">IF(G14,G14/$G$23,"")</f>
        <v/>
      </c>
      <c r="I14" s="13">
        <f>'1T'!I14+'2T'!I14+'3T'!I14+'4T'!I14</f>
        <v>0</v>
      </c>
      <c r="J14" s="13">
        <f>'1T'!J14+'2T'!J14+'3T'!J14+'4T'!J14</f>
        <v>0</v>
      </c>
      <c r="K14" s="21" t="str">
        <f t="shared" ref="K14:K22" si="3">IF(J14,J14/$J$23,"")</f>
        <v/>
      </c>
      <c r="L14" s="9">
        <f>'1T'!L14+'2T'!L14+'3T'!L14+'4T'!L14</f>
        <v>0</v>
      </c>
      <c r="M14" s="20" t="str">
        <f t="shared" ref="M14:M22" si="4">IF(L14,L14/$L$23,"")</f>
        <v/>
      </c>
      <c r="N14" s="13">
        <f>'1T'!N14+'2T'!N14+'3T'!N14+'4T'!N14</f>
        <v>0</v>
      </c>
      <c r="O14" s="13">
        <f>'1T'!O14+'2T'!O14+'3T'!O14+'4T'!O14</f>
        <v>0</v>
      </c>
      <c r="P14" s="21" t="str">
        <f t="shared" ref="P14:P22" si="5">IF(O14,O14/$O$23,"")</f>
        <v/>
      </c>
      <c r="Q14" s="9">
        <f>'1T'!Q14+'2T'!Q14+'3T'!Q14+'4T'!Q14</f>
        <v>0</v>
      </c>
      <c r="R14" s="20" t="str">
        <f t="shared" ref="R14:R22" si="6">IF(Q14,Q14/$Q$23,"")</f>
        <v/>
      </c>
      <c r="S14" s="13">
        <f>'1T'!S14+'2T'!S14+'3T'!S14+'4T'!S14</f>
        <v>0</v>
      </c>
      <c r="T14" s="13">
        <f>'1T'!T14+'2T'!T14+'3T'!T14+'4T'!T14</f>
        <v>0</v>
      </c>
      <c r="U14" s="21" t="str">
        <f t="shared" ref="U14:U22" si="7">IF(T14,T14/$T$23,"")</f>
        <v/>
      </c>
      <c r="V14" s="9">
        <f>'1T'!AA14+'2T'!AA14+'3T'!AA14+'4T'!AA14</f>
        <v>0</v>
      </c>
      <c r="W14" s="20" t="str">
        <f t="shared" ref="W14:W22" si="8">IF(V14,V14/$V$23,"")</f>
        <v/>
      </c>
      <c r="X14" s="13">
        <f>'1T'!AC14+'2T'!AC14+'3T'!AC14+'4T'!AC14</f>
        <v>0</v>
      </c>
      <c r="Y14" s="13">
        <f>'1T'!AD14+'2T'!AD14+'3T'!AD14+'4T'!AD14</f>
        <v>0</v>
      </c>
      <c r="Z14" s="21" t="str">
        <f t="shared" ref="Z14:Z22" si="9">IF(Y14,Y14/$Y$23,"")</f>
        <v/>
      </c>
      <c r="AA14" s="9">
        <f>'1T'!V14+'2T'!V14+'3T'!V14+'4T'!V14</f>
        <v>0</v>
      </c>
      <c r="AB14" s="20" t="str">
        <f t="shared" ref="AB14:AB22" si="10">IF(AA14,AA14/$AA$23,"")</f>
        <v/>
      </c>
      <c r="AC14" s="13">
        <f>'1T'!X14+'2T'!X14+'3T'!X14+'4T'!X14</f>
        <v>0</v>
      </c>
      <c r="AD14" s="13">
        <f>'1T'!Y14+'2T'!Y14+'3T'!Y14+'4T'!Y14</f>
        <v>0</v>
      </c>
      <c r="AE14" s="21" t="str">
        <f t="shared" ref="AE14:AE22" si="11">IF(AD14,AD14/$AD$23,"")</f>
        <v/>
      </c>
    </row>
    <row r="15" spans="1:31" s="42" customFormat="1" ht="36" customHeight="1" x14ac:dyDescent="0.35">
      <c r="A15" s="43" t="s">
        <v>19</v>
      </c>
      <c r="B15" s="9">
        <f>'1T'!B15+'2T'!B15+'3T'!B15+'4T'!B15</f>
        <v>0</v>
      </c>
      <c r="C15" s="20" t="str">
        <f t="shared" si="0"/>
        <v/>
      </c>
      <c r="D15" s="13">
        <f>'1T'!D15+'2T'!D15+'3T'!D15+'4T'!D15</f>
        <v>0</v>
      </c>
      <c r="E15" s="13">
        <f>'1T'!E15+'2T'!E15+'3T'!E15+'4T'!E15</f>
        <v>0</v>
      </c>
      <c r="F15" s="21" t="str">
        <f t="shared" si="1"/>
        <v/>
      </c>
      <c r="G15" s="9">
        <f>'1T'!G15+'2T'!G15+'3T'!G15+'4T'!G15</f>
        <v>0</v>
      </c>
      <c r="H15" s="20" t="str">
        <f t="shared" si="2"/>
        <v/>
      </c>
      <c r="I15" s="13">
        <f>'1T'!I15+'2T'!I15+'3T'!I15+'4T'!I15</f>
        <v>0</v>
      </c>
      <c r="J15" s="13">
        <f>'1T'!J15+'2T'!J15+'3T'!J15+'4T'!J15</f>
        <v>0</v>
      </c>
      <c r="K15" s="21" t="str">
        <f t="shared" si="3"/>
        <v/>
      </c>
      <c r="L15" s="9">
        <f>'1T'!L15+'2T'!L15+'3T'!L15+'4T'!L15</f>
        <v>0</v>
      </c>
      <c r="M15" s="20" t="str">
        <f t="shared" si="4"/>
        <v/>
      </c>
      <c r="N15" s="13">
        <f>'1T'!N15+'2T'!N15+'3T'!N15+'4T'!N15</f>
        <v>0</v>
      </c>
      <c r="O15" s="13">
        <f>'1T'!O15+'2T'!O15+'3T'!O15+'4T'!O15</f>
        <v>0</v>
      </c>
      <c r="P15" s="21" t="str">
        <f t="shared" si="5"/>
        <v/>
      </c>
      <c r="Q15" s="9">
        <f>'1T'!Q15+'2T'!Q15+'3T'!Q15+'4T'!Q15</f>
        <v>0</v>
      </c>
      <c r="R15" s="20" t="str">
        <f t="shared" si="6"/>
        <v/>
      </c>
      <c r="S15" s="13">
        <f>'1T'!S15+'2T'!S15+'3T'!S15+'4T'!S15</f>
        <v>0</v>
      </c>
      <c r="T15" s="13">
        <f>'1T'!T15+'2T'!T15+'3T'!T15+'4T'!T15</f>
        <v>0</v>
      </c>
      <c r="U15" s="21" t="str">
        <f t="shared" si="7"/>
        <v/>
      </c>
      <c r="V15" s="9">
        <f>'1T'!AA15+'2T'!AA15+'3T'!AA15+'4T'!AA15</f>
        <v>0</v>
      </c>
      <c r="W15" s="20" t="str">
        <f t="shared" si="8"/>
        <v/>
      </c>
      <c r="X15" s="13">
        <f>'1T'!AC15+'2T'!AC15+'3T'!AC15+'4T'!AC15</f>
        <v>0</v>
      </c>
      <c r="Y15" s="13">
        <f>'1T'!AD15+'2T'!AD15+'3T'!AD15+'4T'!AD15</f>
        <v>0</v>
      </c>
      <c r="Z15" s="21" t="str">
        <f t="shared" si="9"/>
        <v/>
      </c>
      <c r="AA15" s="9">
        <f>'1T'!V15+'2T'!V15+'3T'!V15+'4T'!V15</f>
        <v>0</v>
      </c>
      <c r="AB15" s="20" t="str">
        <f t="shared" si="10"/>
        <v/>
      </c>
      <c r="AC15" s="13">
        <f>'1T'!X15+'2T'!X15+'3T'!X15+'4T'!X15</f>
        <v>0</v>
      </c>
      <c r="AD15" s="13">
        <f>'1T'!Y15+'2T'!Y15+'3T'!Y15+'4T'!Y15</f>
        <v>0</v>
      </c>
      <c r="AE15" s="21" t="str">
        <f t="shared" si="11"/>
        <v/>
      </c>
    </row>
    <row r="16" spans="1:31" s="42" customFormat="1" ht="36" customHeight="1" x14ac:dyDescent="0.35">
      <c r="A16" s="43" t="s">
        <v>26</v>
      </c>
      <c r="B16" s="9">
        <f>'1T'!B16+'2T'!B16+'3T'!B16+'4T'!B16</f>
        <v>0</v>
      </c>
      <c r="C16" s="20" t="str">
        <f t="shared" si="0"/>
        <v/>
      </c>
      <c r="D16" s="13">
        <f>'1T'!D16+'2T'!D16+'3T'!D16+'4T'!D16</f>
        <v>0</v>
      </c>
      <c r="E16" s="13">
        <f>'1T'!E16+'2T'!E16+'3T'!E16+'4T'!E16</f>
        <v>0</v>
      </c>
      <c r="F16" s="21" t="str">
        <f t="shared" si="1"/>
        <v/>
      </c>
      <c r="G16" s="9">
        <f>'1T'!G16+'2T'!G16+'3T'!G16+'4T'!G16</f>
        <v>0</v>
      </c>
      <c r="H16" s="20" t="str">
        <f t="shared" si="2"/>
        <v/>
      </c>
      <c r="I16" s="13">
        <f>'1T'!I16+'2T'!I16+'3T'!I16+'4T'!I16</f>
        <v>0</v>
      </c>
      <c r="J16" s="13">
        <f>'1T'!J16+'2T'!J16+'3T'!J16+'4T'!J16</f>
        <v>0</v>
      </c>
      <c r="K16" s="21" t="str">
        <f t="shared" si="3"/>
        <v/>
      </c>
      <c r="L16" s="9">
        <f>'1T'!L16+'2T'!L16+'3T'!L16+'4T'!L16</f>
        <v>0</v>
      </c>
      <c r="M16" s="20" t="str">
        <f t="shared" si="4"/>
        <v/>
      </c>
      <c r="N16" s="13">
        <f>'1T'!N16+'2T'!N16+'3T'!N16+'4T'!N16</f>
        <v>0</v>
      </c>
      <c r="O16" s="13">
        <f>'1T'!O16+'2T'!O16+'3T'!O16+'4T'!O16</f>
        <v>0</v>
      </c>
      <c r="P16" s="21" t="str">
        <f t="shared" si="5"/>
        <v/>
      </c>
      <c r="Q16" s="9">
        <f>'1T'!Q16+'2T'!Q16+'3T'!Q16+'4T'!Q16</f>
        <v>0</v>
      </c>
      <c r="R16" s="20" t="str">
        <f t="shared" si="6"/>
        <v/>
      </c>
      <c r="S16" s="13">
        <f>'1T'!S16+'2T'!S16+'3T'!S16+'4T'!S16</f>
        <v>0</v>
      </c>
      <c r="T16" s="13">
        <f>'1T'!T16+'2T'!T16+'3T'!T16+'4T'!T16</f>
        <v>0</v>
      </c>
      <c r="U16" s="21" t="str">
        <f t="shared" si="7"/>
        <v/>
      </c>
      <c r="V16" s="9">
        <f>'1T'!AA16+'2T'!AA16+'3T'!AA16+'4T'!AA16</f>
        <v>0</v>
      </c>
      <c r="W16" s="20" t="str">
        <f t="shared" si="8"/>
        <v/>
      </c>
      <c r="X16" s="13">
        <f>'1T'!AC16+'2T'!AC16+'3T'!AC16+'4T'!AC16</f>
        <v>0</v>
      </c>
      <c r="Y16" s="13">
        <f>'1T'!AD16+'2T'!AD16+'3T'!AD16+'4T'!AD16</f>
        <v>0</v>
      </c>
      <c r="Z16" s="21" t="str">
        <f t="shared" si="9"/>
        <v/>
      </c>
      <c r="AA16" s="9">
        <f>'1T'!V16+'2T'!V16+'3T'!V16+'4T'!V16</f>
        <v>0</v>
      </c>
      <c r="AB16" s="20" t="str">
        <f t="shared" si="10"/>
        <v/>
      </c>
      <c r="AC16" s="13">
        <f>'1T'!X16+'2T'!X16+'3T'!X16+'4T'!X16</f>
        <v>0</v>
      </c>
      <c r="AD16" s="13">
        <f>'1T'!Y16+'2T'!Y16+'3T'!Y16+'4T'!Y16</f>
        <v>0</v>
      </c>
      <c r="AE16" s="21" t="str">
        <f t="shared" si="11"/>
        <v/>
      </c>
    </row>
    <row r="17" spans="1:31" s="42" customFormat="1" ht="36" customHeight="1" x14ac:dyDescent="0.3">
      <c r="A17" s="43" t="s">
        <v>27</v>
      </c>
      <c r="B17" s="9">
        <f>'1T'!B17+'2T'!B17+'3T'!B17+'4T'!B17</f>
        <v>0</v>
      </c>
      <c r="C17" s="20" t="str">
        <f t="shared" si="0"/>
        <v/>
      </c>
      <c r="D17" s="13">
        <f>'1T'!D17+'2T'!D17+'3T'!D17+'4T'!D17</f>
        <v>0</v>
      </c>
      <c r="E17" s="13">
        <f>'1T'!E17+'2T'!E17+'3T'!E17+'4T'!E17</f>
        <v>0</v>
      </c>
      <c r="F17" s="21" t="str">
        <f t="shared" si="1"/>
        <v/>
      </c>
      <c r="G17" s="9">
        <f>'1T'!G17+'2T'!G17+'3T'!G17+'4T'!G17</f>
        <v>0</v>
      </c>
      <c r="H17" s="20" t="str">
        <f t="shared" si="2"/>
        <v/>
      </c>
      <c r="I17" s="13">
        <f>'1T'!I17+'2T'!I17+'3T'!I17+'4T'!I17</f>
        <v>0</v>
      </c>
      <c r="J17" s="13">
        <f>'1T'!J17+'2T'!J17+'3T'!J17+'4T'!J17</f>
        <v>0</v>
      </c>
      <c r="K17" s="21" t="str">
        <f t="shared" si="3"/>
        <v/>
      </c>
      <c r="L17" s="9">
        <f>'1T'!L17+'2T'!L17+'3T'!L17+'4T'!L17</f>
        <v>0</v>
      </c>
      <c r="M17" s="20" t="str">
        <f t="shared" si="4"/>
        <v/>
      </c>
      <c r="N17" s="13">
        <f>'1T'!N17+'2T'!N17+'3T'!N17+'4T'!N17</f>
        <v>0</v>
      </c>
      <c r="O17" s="13">
        <f>'1T'!O17+'2T'!O17+'3T'!O17+'4T'!O17</f>
        <v>0</v>
      </c>
      <c r="P17" s="21" t="str">
        <f t="shared" si="5"/>
        <v/>
      </c>
      <c r="Q17" s="9">
        <f>'1T'!Q17+'2T'!Q17+'3T'!Q17+'4T'!Q17</f>
        <v>0</v>
      </c>
      <c r="R17" s="20" t="str">
        <f t="shared" si="6"/>
        <v/>
      </c>
      <c r="S17" s="13">
        <f>'1T'!S17+'2T'!S17+'3T'!S17+'4T'!S17</f>
        <v>0</v>
      </c>
      <c r="T17" s="13">
        <f>'1T'!T17+'2T'!T17+'3T'!T17+'4T'!T17</f>
        <v>0</v>
      </c>
      <c r="U17" s="21" t="str">
        <f t="shared" si="7"/>
        <v/>
      </c>
      <c r="V17" s="9">
        <f>'1T'!AA17+'2T'!AA17+'3T'!AA17+'4T'!AA17</f>
        <v>0</v>
      </c>
      <c r="W17" s="20" t="str">
        <f t="shared" si="8"/>
        <v/>
      </c>
      <c r="X17" s="13">
        <f>'1T'!AC17+'2T'!AC17+'3T'!AC17+'4T'!AC17</f>
        <v>0</v>
      </c>
      <c r="Y17" s="13">
        <f>'1T'!AD17+'2T'!AD17+'3T'!AD17+'4T'!AD17</f>
        <v>0</v>
      </c>
      <c r="Z17" s="21" t="str">
        <f t="shared" si="9"/>
        <v/>
      </c>
      <c r="AA17" s="9">
        <f>'1T'!V17+'2T'!V17+'3T'!V17+'4T'!V17</f>
        <v>0</v>
      </c>
      <c r="AB17" s="20" t="str">
        <f t="shared" si="10"/>
        <v/>
      </c>
      <c r="AC17" s="13">
        <f>'1T'!X17+'2T'!X17+'3T'!X17+'4T'!X17</f>
        <v>0</v>
      </c>
      <c r="AD17" s="13">
        <f>'1T'!Y17+'2T'!Y17+'3T'!Y17+'4T'!Y17</f>
        <v>0</v>
      </c>
      <c r="AE17" s="21" t="str">
        <f t="shared" si="11"/>
        <v/>
      </c>
    </row>
    <row r="18" spans="1:31" s="42" customFormat="1" ht="36" customHeight="1" x14ac:dyDescent="0.35">
      <c r="A18" s="44" t="s">
        <v>33</v>
      </c>
      <c r="B18" s="9">
        <f>'1T'!B18+'2T'!B18+'3T'!B18+'4T'!B18</f>
        <v>0</v>
      </c>
      <c r="C18" s="20" t="str">
        <f t="shared" si="0"/>
        <v/>
      </c>
      <c r="D18" s="13">
        <f>'1T'!D18+'2T'!D18+'3T'!D18+'4T'!D18</f>
        <v>0</v>
      </c>
      <c r="E18" s="13">
        <f>'1T'!E18+'2T'!E18+'3T'!E18+'4T'!E18</f>
        <v>0</v>
      </c>
      <c r="F18" s="21" t="str">
        <f t="shared" si="1"/>
        <v/>
      </c>
      <c r="G18" s="9">
        <f>'1T'!G18+'2T'!G18+'3T'!G18+'4T'!G18</f>
        <v>0</v>
      </c>
      <c r="H18" s="20" t="str">
        <f t="shared" si="2"/>
        <v/>
      </c>
      <c r="I18" s="13">
        <f>'1T'!I18+'2T'!I18+'3T'!I18+'4T'!I18</f>
        <v>0</v>
      </c>
      <c r="J18" s="13">
        <f>'1T'!J18+'2T'!J18+'3T'!J18+'4T'!J18</f>
        <v>0</v>
      </c>
      <c r="K18" s="21" t="str">
        <f t="shared" si="3"/>
        <v/>
      </c>
      <c r="L18" s="9">
        <f>'1T'!L18+'2T'!L18+'3T'!L18+'4T'!L18</f>
        <v>0</v>
      </c>
      <c r="M18" s="20" t="str">
        <f t="shared" si="4"/>
        <v/>
      </c>
      <c r="N18" s="13">
        <f>'1T'!N18+'2T'!N18+'3T'!N18+'4T'!N18</f>
        <v>0</v>
      </c>
      <c r="O18" s="13">
        <f>'1T'!O18+'2T'!O18+'3T'!O18+'4T'!O18</f>
        <v>0</v>
      </c>
      <c r="P18" s="21" t="str">
        <f t="shared" si="5"/>
        <v/>
      </c>
      <c r="Q18" s="9">
        <f>'1T'!Q18+'2T'!Q18+'3T'!Q18+'4T'!Q18</f>
        <v>0</v>
      </c>
      <c r="R18" s="20" t="str">
        <f t="shared" si="6"/>
        <v/>
      </c>
      <c r="S18" s="13">
        <f>'1T'!S18+'2T'!S18+'3T'!S18+'4T'!S18</f>
        <v>0</v>
      </c>
      <c r="T18" s="13">
        <f>'1T'!T18+'2T'!T18+'3T'!T18+'4T'!T18</f>
        <v>0</v>
      </c>
      <c r="U18" s="21" t="str">
        <f t="shared" si="7"/>
        <v/>
      </c>
      <c r="V18" s="9">
        <f>'1T'!AA18+'2T'!AA18+'3T'!AA18+'4T'!AA18</f>
        <v>0</v>
      </c>
      <c r="W18" s="20" t="str">
        <f t="shared" si="8"/>
        <v/>
      </c>
      <c r="X18" s="13">
        <f>'1T'!AC18+'2T'!AC18+'3T'!AC18+'4T'!AC18</f>
        <v>0</v>
      </c>
      <c r="Y18" s="13">
        <f>'1T'!AD18+'2T'!AD18+'3T'!AD18+'4T'!AD18</f>
        <v>0</v>
      </c>
      <c r="Z18" s="21" t="str">
        <f t="shared" si="9"/>
        <v/>
      </c>
      <c r="AA18" s="9">
        <f>'1T'!V18+'2T'!V18+'3T'!V18+'4T'!V18</f>
        <v>0</v>
      </c>
      <c r="AB18" s="20" t="str">
        <f t="shared" si="10"/>
        <v/>
      </c>
      <c r="AC18" s="13">
        <f>'1T'!X18+'2T'!X18+'3T'!X18+'4T'!X18</f>
        <v>0</v>
      </c>
      <c r="AD18" s="13">
        <f>'1T'!Y18+'2T'!Y18+'3T'!Y18+'4T'!Y18</f>
        <v>0</v>
      </c>
      <c r="AE18" s="21" t="str">
        <f t="shared" si="11"/>
        <v/>
      </c>
    </row>
    <row r="19" spans="1:31" s="42" customFormat="1" ht="36" customHeight="1" x14ac:dyDescent="0.35">
      <c r="A19" s="44" t="s">
        <v>28</v>
      </c>
      <c r="B19" s="9">
        <f>'1T'!B19+'2T'!B19+'3T'!B19+'4T'!B19</f>
        <v>0</v>
      </c>
      <c r="C19" s="20" t="str">
        <f t="shared" si="0"/>
        <v/>
      </c>
      <c r="D19" s="13">
        <f>'1T'!D19+'2T'!D19+'3T'!D19+'4T'!D19</f>
        <v>0</v>
      </c>
      <c r="E19" s="13">
        <f>'1T'!E19+'2T'!E19+'3T'!E19+'4T'!E19</f>
        <v>0</v>
      </c>
      <c r="F19" s="21" t="str">
        <f t="shared" si="1"/>
        <v/>
      </c>
      <c r="G19" s="9">
        <f>'1T'!G19+'2T'!G19+'3T'!G19+'4T'!G19</f>
        <v>8</v>
      </c>
      <c r="H19" s="20">
        <f t="shared" si="2"/>
        <v>4.49438202247191E-2</v>
      </c>
      <c r="I19" s="13">
        <f>'1T'!I19+'2T'!I19+'3T'!I19+'4T'!I19</f>
        <v>793.32999999999993</v>
      </c>
      <c r="J19" s="13">
        <f>'1T'!J19+'2T'!J19+'3T'!J19+'4T'!J19</f>
        <v>872.69</v>
      </c>
      <c r="K19" s="21">
        <f t="shared" si="3"/>
        <v>6.2524596908038344E-3</v>
      </c>
      <c r="L19" s="9">
        <f>'1T'!L19+'2T'!L19+'3T'!L19+'4T'!L19</f>
        <v>1</v>
      </c>
      <c r="M19" s="20">
        <f t="shared" si="4"/>
        <v>0.16666666666666666</v>
      </c>
      <c r="N19" s="13">
        <f>'1T'!N19+'2T'!N19+'3T'!N19+'4T'!N19</f>
        <v>249.36</v>
      </c>
      <c r="O19" s="13">
        <f>'1T'!O19+'2T'!O19+'3T'!O19+'4T'!O19</f>
        <v>301.73</v>
      </c>
      <c r="P19" s="21">
        <f t="shared" si="5"/>
        <v>0.24940692186247201</v>
      </c>
      <c r="Q19" s="9">
        <f>'1T'!Q19+'2T'!Q19+'3T'!Q19+'4T'!Q19</f>
        <v>0</v>
      </c>
      <c r="R19" s="20" t="str">
        <f t="shared" si="6"/>
        <v/>
      </c>
      <c r="S19" s="13">
        <f>'1T'!S19+'2T'!S19+'3T'!S19+'4T'!S19</f>
        <v>0</v>
      </c>
      <c r="T19" s="13">
        <f>'1T'!T19+'2T'!T19+'3T'!T19+'4T'!T19</f>
        <v>0</v>
      </c>
      <c r="U19" s="21" t="str">
        <f t="shared" si="7"/>
        <v/>
      </c>
      <c r="V19" s="9">
        <f>'1T'!AA19+'2T'!AA19+'3T'!AA19+'4T'!AA19</f>
        <v>0</v>
      </c>
      <c r="W19" s="20" t="str">
        <f t="shared" si="8"/>
        <v/>
      </c>
      <c r="X19" s="13">
        <f>'1T'!AC19+'2T'!AC19+'3T'!AC19+'4T'!AC19</f>
        <v>0</v>
      </c>
      <c r="Y19" s="13">
        <f>'1T'!AD19+'2T'!AD19+'3T'!AD19+'4T'!AD19</f>
        <v>0</v>
      </c>
      <c r="Z19" s="21" t="str">
        <f t="shared" si="9"/>
        <v/>
      </c>
      <c r="AA19" s="9">
        <f>'1T'!V19+'2T'!V19+'3T'!V19+'4T'!V19</f>
        <v>0</v>
      </c>
      <c r="AB19" s="20" t="str">
        <f t="shared" si="10"/>
        <v/>
      </c>
      <c r="AC19" s="13">
        <f>'1T'!X19+'2T'!X19+'3T'!X19+'4T'!X19</f>
        <v>0</v>
      </c>
      <c r="AD19" s="13">
        <f>'1T'!Y19+'2T'!Y19+'3T'!Y19+'4T'!Y19</f>
        <v>0</v>
      </c>
      <c r="AE19" s="21" t="str">
        <f t="shared" si="11"/>
        <v/>
      </c>
    </row>
    <row r="20" spans="1:31" s="42" customFormat="1" ht="36" customHeight="1" x14ac:dyDescent="0.35">
      <c r="A20" s="45" t="s">
        <v>29</v>
      </c>
      <c r="B20" s="9">
        <f>'1T'!B20+'2T'!B20+'3T'!B20+'4T'!B20</f>
        <v>0</v>
      </c>
      <c r="C20" s="20" t="str">
        <f t="shared" si="0"/>
        <v/>
      </c>
      <c r="D20" s="13">
        <f>'1T'!D20+'2T'!D20+'3T'!D20+'4T'!D20</f>
        <v>0</v>
      </c>
      <c r="E20" s="13">
        <f>'1T'!E20+'2T'!E20+'3T'!E20+'4T'!E20</f>
        <v>0</v>
      </c>
      <c r="F20" s="21" t="str">
        <f t="shared" si="1"/>
        <v/>
      </c>
      <c r="G20" s="9">
        <f>'1T'!G20+'2T'!G20+'3T'!G20+'4T'!G20</f>
        <v>167</v>
      </c>
      <c r="H20" s="20">
        <f t="shared" si="2"/>
        <v>0.9382022471910112</v>
      </c>
      <c r="I20" s="13">
        <f>'1T'!I20+'2T'!I20+'3T'!I20+'4T'!I20</f>
        <v>127317.94</v>
      </c>
      <c r="J20" s="13">
        <f>'1T'!J20+'2T'!J20+'3T'!J20+'4T'!J20</f>
        <v>133753.08000000002</v>
      </c>
      <c r="K20" s="21">
        <f t="shared" si="3"/>
        <v>0.95828500523766813</v>
      </c>
      <c r="L20" s="9">
        <f>'1T'!L20+'2T'!L20+'3T'!L20+'4T'!L20</f>
        <v>5</v>
      </c>
      <c r="M20" s="20">
        <f t="shared" si="4"/>
        <v>0.83333333333333337</v>
      </c>
      <c r="N20" s="13">
        <f>'1T'!N20+'2T'!N20+'3T'!N20+'4T'!N20</f>
        <v>750.46</v>
      </c>
      <c r="O20" s="13">
        <f>'1T'!O20+'2T'!O20+'3T'!O20+'4T'!O20</f>
        <v>908.06000000000006</v>
      </c>
      <c r="P20" s="21">
        <f t="shared" si="5"/>
        <v>0.75059307813752807</v>
      </c>
      <c r="Q20" s="9">
        <f>'1T'!Q20+'2T'!Q20+'3T'!Q20+'4T'!Q20</f>
        <v>0</v>
      </c>
      <c r="R20" s="20" t="str">
        <f t="shared" si="6"/>
        <v/>
      </c>
      <c r="S20" s="13">
        <f>'1T'!S20+'2T'!S20+'3T'!S20+'4T'!S20</f>
        <v>0</v>
      </c>
      <c r="T20" s="13">
        <f>'1T'!T20+'2T'!T20+'3T'!T20+'4T'!T20</f>
        <v>0</v>
      </c>
      <c r="U20" s="21" t="str">
        <f t="shared" si="7"/>
        <v/>
      </c>
      <c r="V20" s="9">
        <f>'1T'!AA20+'2T'!AA20+'3T'!AA20+'4T'!AA20</f>
        <v>0</v>
      </c>
      <c r="W20" s="20" t="str">
        <f t="shared" si="8"/>
        <v/>
      </c>
      <c r="X20" s="13">
        <f>'1T'!AC20+'2T'!AC20+'3T'!AC20+'4T'!AC20</f>
        <v>0</v>
      </c>
      <c r="Y20" s="13">
        <f>'1T'!AD20+'2T'!AD20+'3T'!AD20+'4T'!AD20</f>
        <v>0</v>
      </c>
      <c r="Z20" s="21" t="str">
        <f t="shared" si="9"/>
        <v/>
      </c>
      <c r="AA20" s="9">
        <f>'1T'!V20+'2T'!V20+'3T'!V20+'4T'!V20</f>
        <v>0</v>
      </c>
      <c r="AB20" s="20" t="str">
        <f t="shared" si="10"/>
        <v/>
      </c>
      <c r="AC20" s="13">
        <f>'1T'!X20+'2T'!X20+'3T'!X20+'4T'!X20</f>
        <v>0</v>
      </c>
      <c r="AD20" s="13">
        <f>'1T'!Y20+'2T'!Y20+'3T'!Y20+'4T'!Y20</f>
        <v>0</v>
      </c>
      <c r="AE20" s="21" t="str">
        <f t="shared" si="11"/>
        <v/>
      </c>
    </row>
    <row r="21" spans="1:31" s="42" customFormat="1" ht="40.049999999999997" customHeight="1" x14ac:dyDescent="0.3">
      <c r="A21" s="46" t="s">
        <v>35</v>
      </c>
      <c r="B21" s="9">
        <f>'1T'!B21+'2T'!B21+'3T'!B21+'4T'!B21</f>
        <v>0</v>
      </c>
      <c r="C21" s="20" t="str">
        <f t="shared" si="0"/>
        <v/>
      </c>
      <c r="D21" s="13">
        <f>'1T'!D21+'2T'!D21+'3T'!D21+'4T'!D21</f>
        <v>0</v>
      </c>
      <c r="E21" s="13">
        <f>'1T'!E21+'2T'!E21+'3T'!E21+'4T'!E21</f>
        <v>0</v>
      </c>
      <c r="F21" s="21" t="str">
        <f t="shared" si="1"/>
        <v/>
      </c>
      <c r="G21" s="9">
        <f>'1T'!G21+'2T'!G21+'3T'!G21+'4T'!G21</f>
        <v>0</v>
      </c>
      <c r="H21" s="20" t="str">
        <f t="shared" si="2"/>
        <v/>
      </c>
      <c r="I21" s="13">
        <f>'1T'!I21+'2T'!I21+'3T'!I21+'4T'!I21</f>
        <v>1570</v>
      </c>
      <c r="J21" s="13">
        <f>'1T'!J21+'2T'!J21+'3T'!J21+'4T'!J21</f>
        <v>1899.7</v>
      </c>
      <c r="K21" s="21">
        <f t="shared" si="3"/>
        <v>1.3610557786407594E-2</v>
      </c>
      <c r="L21" s="9">
        <f>'1T'!L21+'2T'!L21+'3T'!L21+'4T'!L21</f>
        <v>0</v>
      </c>
      <c r="M21" s="20" t="str">
        <f t="shared" si="4"/>
        <v/>
      </c>
      <c r="N21" s="13">
        <f>'1T'!N21+'2T'!N21+'3T'!N21+'4T'!N21</f>
        <v>0</v>
      </c>
      <c r="O21" s="13">
        <f>'1T'!O21+'2T'!O21+'3T'!O21+'4T'!O21</f>
        <v>0</v>
      </c>
      <c r="P21" s="21" t="str">
        <f t="shared" si="5"/>
        <v/>
      </c>
      <c r="Q21" s="9">
        <f>'1T'!Q21+'2T'!Q21+'3T'!Q21+'4T'!Q21</f>
        <v>0</v>
      </c>
      <c r="R21" s="20" t="str">
        <f t="shared" si="6"/>
        <v/>
      </c>
      <c r="S21" s="13">
        <f>'1T'!S21+'2T'!S21+'3T'!S21+'4T'!S21</f>
        <v>0</v>
      </c>
      <c r="T21" s="13">
        <f>'1T'!T21+'2T'!T21+'3T'!T21+'4T'!T21</f>
        <v>0</v>
      </c>
      <c r="U21" s="21" t="str">
        <f t="shared" si="7"/>
        <v/>
      </c>
      <c r="V21" s="9">
        <f>'1T'!AA21+'2T'!AA21+'3T'!AA21+'4T'!AA21</f>
        <v>0</v>
      </c>
      <c r="W21" s="20" t="str">
        <f t="shared" si="8"/>
        <v/>
      </c>
      <c r="X21" s="13">
        <f>'1T'!AC21+'2T'!AC21+'3T'!AC21+'4T'!AC21</f>
        <v>0</v>
      </c>
      <c r="Y21" s="13">
        <f>'1T'!AD21+'2T'!AD21+'3T'!AD21+'4T'!AD21</f>
        <v>0</v>
      </c>
      <c r="Z21" s="21" t="str">
        <f t="shared" si="9"/>
        <v/>
      </c>
      <c r="AA21" s="9">
        <f>'1T'!V21+'2T'!V21+'3T'!V21+'4T'!V21</f>
        <v>0</v>
      </c>
      <c r="AB21" s="20" t="str">
        <f t="shared" si="10"/>
        <v/>
      </c>
      <c r="AC21" s="13">
        <f>'1T'!X21+'2T'!X21+'3T'!X21+'4T'!X21</f>
        <v>0</v>
      </c>
      <c r="AD21" s="13">
        <f>'1T'!Y21+'2T'!Y21+'3T'!Y21+'4T'!Y21</f>
        <v>0</v>
      </c>
      <c r="AE21" s="21" t="str">
        <f t="shared" si="11"/>
        <v/>
      </c>
    </row>
    <row r="22" spans="1:31" s="42" customFormat="1" ht="36" customHeight="1" x14ac:dyDescent="0.3">
      <c r="A22" s="82" t="s">
        <v>44</v>
      </c>
      <c r="B22" s="83">
        <f>'1T'!B22+'2T'!B22+'3T'!B22+'4T'!B22</f>
        <v>0</v>
      </c>
      <c r="C22" s="67" t="str">
        <f t="shared" si="0"/>
        <v/>
      </c>
      <c r="D22" s="79">
        <f>'1T'!D22+'2T'!D22+'3T'!D22+'4T'!D22</f>
        <v>0</v>
      </c>
      <c r="E22" s="80">
        <f>'1T'!E22+'2T'!E22+'3T'!E22+'4T'!E22</f>
        <v>0</v>
      </c>
      <c r="F22" s="68" t="str">
        <f t="shared" si="1"/>
        <v/>
      </c>
      <c r="G22" s="83">
        <f>'1T'!G22+'2T'!G22+'3T'!G22+'4T'!G22</f>
        <v>3</v>
      </c>
      <c r="H22" s="67">
        <f t="shared" si="2"/>
        <v>1.6853932584269662E-2</v>
      </c>
      <c r="I22" s="79">
        <f>'1T'!I22+'2T'!I22+'3T'!I22+'4T'!I22</f>
        <v>3050</v>
      </c>
      <c r="J22" s="80">
        <f>'1T'!J22+'2T'!J22+'3T'!J22+'4T'!J22</f>
        <v>3050</v>
      </c>
      <c r="K22" s="68">
        <f t="shared" si="3"/>
        <v>2.1851977285120366E-2</v>
      </c>
      <c r="L22" s="83">
        <f>'1T'!L22+'2T'!L22+'3T'!L22+'4T'!L22</f>
        <v>0</v>
      </c>
      <c r="M22" s="67" t="str">
        <f t="shared" si="4"/>
        <v/>
      </c>
      <c r="N22" s="79">
        <f>'1T'!N22+'2T'!N22+'3T'!N22+'4T'!N22</f>
        <v>0</v>
      </c>
      <c r="O22" s="80">
        <f>'1T'!O22+'2T'!O22+'3T'!O22+'4T'!O22</f>
        <v>0</v>
      </c>
      <c r="P22" s="68" t="str">
        <f t="shared" si="5"/>
        <v/>
      </c>
      <c r="Q22" s="83">
        <f>'1T'!Q22+'2T'!Q22+'3T'!Q22+'4T'!Q22</f>
        <v>0</v>
      </c>
      <c r="R22" s="67" t="str">
        <f t="shared" si="6"/>
        <v/>
      </c>
      <c r="S22" s="79">
        <f>'1T'!S22+'2T'!S22+'3T'!S22+'4T'!S22</f>
        <v>0</v>
      </c>
      <c r="T22" s="80">
        <f>'1T'!T22+'2T'!T22+'3T'!T22+'4T'!T22</f>
        <v>0</v>
      </c>
      <c r="U22" s="68" t="str">
        <f t="shared" si="7"/>
        <v/>
      </c>
      <c r="V22" s="83">
        <f>'1T'!AA22+'2T'!AA22+'3T'!AA22+'4T'!AA22</f>
        <v>0</v>
      </c>
      <c r="W22" s="67" t="str">
        <f t="shared" si="8"/>
        <v/>
      </c>
      <c r="X22" s="79">
        <f>'1T'!AC22+'2T'!AC22+'3T'!AC22+'4T'!AC22</f>
        <v>0</v>
      </c>
      <c r="Y22" s="80">
        <f>'1T'!AD22+'2T'!AD22+'3T'!AD22+'4T'!AD22</f>
        <v>0</v>
      </c>
      <c r="Z22" s="68" t="str">
        <f t="shared" si="9"/>
        <v/>
      </c>
      <c r="AA22" s="83">
        <f>'1T'!V22+'2T'!V22+'3T'!V22+'4T'!V22</f>
        <v>0</v>
      </c>
      <c r="AB22" s="20" t="str">
        <f t="shared" si="10"/>
        <v/>
      </c>
      <c r="AC22" s="79">
        <f>'1T'!X22+'2T'!X22+'3T'!X22+'4T'!X22</f>
        <v>0</v>
      </c>
      <c r="AD22" s="80">
        <f>'1T'!Y22+'2T'!Y22+'3T'!Y22+'4T'!Y22</f>
        <v>0</v>
      </c>
      <c r="AE22" s="68" t="str">
        <f t="shared" si="11"/>
        <v/>
      </c>
    </row>
    <row r="23" spans="1:31" ht="33" customHeight="1" thickBot="1" x14ac:dyDescent="0.35">
      <c r="A23" s="84" t="s">
        <v>0</v>
      </c>
      <c r="B23" s="16">
        <f t="shared" ref="B23:AE23" si="12">SUM(B13:B22)</f>
        <v>0</v>
      </c>
      <c r="C23" s="17">
        <f t="shared" si="12"/>
        <v>0</v>
      </c>
      <c r="D23" s="18">
        <f t="shared" si="12"/>
        <v>0</v>
      </c>
      <c r="E23" s="18">
        <f t="shared" si="12"/>
        <v>0</v>
      </c>
      <c r="F23" s="19">
        <f t="shared" si="12"/>
        <v>0</v>
      </c>
      <c r="G23" s="16">
        <f t="shared" si="12"/>
        <v>178</v>
      </c>
      <c r="H23" s="17">
        <f t="shared" si="12"/>
        <v>1</v>
      </c>
      <c r="I23" s="18">
        <f t="shared" si="12"/>
        <v>132731.27000000002</v>
      </c>
      <c r="J23" s="18">
        <f t="shared" si="12"/>
        <v>139575.47000000003</v>
      </c>
      <c r="K23" s="19">
        <f t="shared" si="12"/>
        <v>0.99999999999999989</v>
      </c>
      <c r="L23" s="16">
        <f t="shared" si="12"/>
        <v>6</v>
      </c>
      <c r="M23" s="17">
        <f t="shared" si="12"/>
        <v>1</v>
      </c>
      <c r="N23" s="18">
        <f t="shared" si="12"/>
        <v>999.82</v>
      </c>
      <c r="O23" s="18">
        <f t="shared" si="12"/>
        <v>1209.79</v>
      </c>
      <c r="P23" s="19">
        <f t="shared" si="12"/>
        <v>1</v>
      </c>
      <c r="Q23" s="16">
        <f t="shared" si="12"/>
        <v>0</v>
      </c>
      <c r="R23" s="17">
        <f t="shared" si="12"/>
        <v>0</v>
      </c>
      <c r="S23" s="18">
        <f t="shared" si="12"/>
        <v>0</v>
      </c>
      <c r="T23" s="18">
        <f t="shared" si="12"/>
        <v>0</v>
      </c>
      <c r="U23" s="19">
        <f t="shared" si="12"/>
        <v>0</v>
      </c>
      <c r="V23" s="16">
        <f t="shared" si="12"/>
        <v>0</v>
      </c>
      <c r="W23" s="17">
        <f t="shared" si="12"/>
        <v>0</v>
      </c>
      <c r="X23" s="18">
        <f t="shared" si="12"/>
        <v>0</v>
      </c>
      <c r="Y23" s="18">
        <f t="shared" si="12"/>
        <v>0</v>
      </c>
      <c r="Z23" s="19">
        <f t="shared" si="12"/>
        <v>0</v>
      </c>
      <c r="AA23" s="16">
        <f t="shared" si="12"/>
        <v>0</v>
      </c>
      <c r="AB23" s="17">
        <f t="shared" si="12"/>
        <v>0</v>
      </c>
      <c r="AC23" s="18">
        <f t="shared" si="12"/>
        <v>0</v>
      </c>
      <c r="AD23" s="18">
        <f t="shared" si="12"/>
        <v>0</v>
      </c>
      <c r="AE23" s="19">
        <f t="shared" si="12"/>
        <v>0</v>
      </c>
    </row>
    <row r="24" spans="1:31" s="25" customFormat="1" ht="26.55" customHeight="1" x14ac:dyDescent="0.3">
      <c r="B24" s="26"/>
      <c r="H24" s="26"/>
      <c r="N24" s="26"/>
    </row>
    <row r="25" spans="1:31" s="49" customFormat="1" ht="48" customHeight="1" x14ac:dyDescent="0.3">
      <c r="A25" s="112" t="s">
        <v>38</v>
      </c>
      <c r="B25" s="112"/>
      <c r="C25" s="112"/>
      <c r="D25" s="112"/>
      <c r="E25" s="112"/>
      <c r="F25" s="112"/>
      <c r="G25" s="112"/>
      <c r="H25" s="112"/>
      <c r="I25" s="112"/>
      <c r="J25" s="112"/>
      <c r="K25" s="112"/>
      <c r="L25" s="112"/>
      <c r="M25" s="112"/>
      <c r="N25" s="112"/>
      <c r="O25" s="112"/>
      <c r="P25" s="112"/>
      <c r="Q25" s="112"/>
      <c r="R25" s="47"/>
      <c r="S25" s="47"/>
      <c r="T25" s="47"/>
      <c r="U25" s="47"/>
      <c r="V25" s="48"/>
      <c r="W25" s="48"/>
      <c r="X25" s="48"/>
      <c r="AC25" s="48"/>
      <c r="AD25" s="48"/>
      <c r="AE25" s="48"/>
    </row>
    <row r="26" spans="1:31" s="49" customFormat="1" ht="43.8" customHeight="1" x14ac:dyDescent="0.3">
      <c r="A26" s="108" t="s">
        <v>36</v>
      </c>
      <c r="B26" s="108"/>
      <c r="C26" s="108"/>
      <c r="D26" s="108"/>
      <c r="E26" s="108"/>
      <c r="F26" s="108"/>
      <c r="G26" s="108"/>
      <c r="H26" s="108"/>
      <c r="I26" s="50"/>
      <c r="J26" s="50"/>
      <c r="K26" s="50"/>
      <c r="L26" s="74"/>
      <c r="M26" s="51"/>
      <c r="N26" s="47"/>
      <c r="O26" s="47"/>
      <c r="P26" s="50"/>
      <c r="Q26" s="50"/>
      <c r="R26" s="74"/>
      <c r="S26" s="47"/>
      <c r="T26" s="47"/>
      <c r="U26" s="47"/>
      <c r="V26" s="48"/>
      <c r="W26" s="48"/>
      <c r="X26" s="48"/>
      <c r="AC26" s="48"/>
      <c r="AD26" s="48"/>
      <c r="AE26" s="48"/>
    </row>
    <row r="27" spans="1:31" s="53" customFormat="1" x14ac:dyDescent="0.3">
      <c r="A27" s="74"/>
      <c r="B27" s="74"/>
      <c r="C27" s="74"/>
      <c r="D27" s="74"/>
      <c r="E27" s="74"/>
      <c r="F27" s="74"/>
      <c r="G27" s="52"/>
      <c r="H27" s="52"/>
      <c r="I27" s="50"/>
      <c r="J27" s="50"/>
      <c r="K27" s="50"/>
      <c r="L27" s="74"/>
      <c r="M27" s="51"/>
      <c r="N27" s="47"/>
      <c r="O27" s="47"/>
      <c r="P27" s="50"/>
      <c r="Q27" s="50"/>
      <c r="R27" s="74"/>
      <c r="S27" s="47"/>
      <c r="T27" s="47"/>
      <c r="U27" s="47"/>
      <c r="V27" s="48"/>
      <c r="W27" s="48"/>
      <c r="X27" s="48"/>
      <c r="Y27" s="49"/>
      <c r="Z27" s="49"/>
      <c r="AA27" s="49"/>
      <c r="AB27" s="49"/>
      <c r="AC27" s="48"/>
      <c r="AD27" s="48"/>
      <c r="AE27" s="48"/>
    </row>
    <row r="28" spans="1:31" s="54" customFormat="1" ht="13.8" customHeight="1" thickBot="1" x14ac:dyDescent="0.35">
      <c r="A28" s="74"/>
      <c r="B28" s="74"/>
      <c r="C28" s="74"/>
      <c r="D28" s="74"/>
      <c r="E28" s="74"/>
      <c r="F28" s="74"/>
      <c r="G28" s="52"/>
      <c r="H28" s="52"/>
      <c r="I28" s="50"/>
      <c r="J28" s="50"/>
      <c r="K28" s="50"/>
      <c r="L28" s="74"/>
      <c r="M28" s="51"/>
      <c r="N28" s="47"/>
      <c r="O28" s="47"/>
      <c r="P28" s="50"/>
      <c r="Q28" s="50"/>
      <c r="R28" s="74"/>
      <c r="S28" s="47"/>
      <c r="T28" s="47"/>
      <c r="U28" s="47"/>
      <c r="V28" s="47"/>
      <c r="W28" s="47"/>
      <c r="X28" s="47"/>
      <c r="Y28" s="49"/>
      <c r="Z28" s="49"/>
      <c r="AA28" s="49"/>
      <c r="AB28" s="49"/>
      <c r="AC28" s="47"/>
      <c r="AD28" s="47"/>
      <c r="AE28" s="47"/>
    </row>
    <row r="29" spans="1:31" s="54" customFormat="1" ht="18" customHeight="1" x14ac:dyDescent="0.3">
      <c r="A29" s="137" t="s">
        <v>10</v>
      </c>
      <c r="B29" s="140" t="s">
        <v>17</v>
      </c>
      <c r="C29" s="141"/>
      <c r="D29" s="141"/>
      <c r="E29" s="141"/>
      <c r="F29" s="142"/>
      <c r="G29" s="25"/>
      <c r="H29" s="55"/>
      <c r="I29" s="55"/>
      <c r="J29" s="146" t="s">
        <v>15</v>
      </c>
      <c r="K29" s="147"/>
      <c r="L29" s="140" t="s">
        <v>16</v>
      </c>
      <c r="M29" s="141"/>
      <c r="N29" s="141"/>
      <c r="O29" s="141"/>
      <c r="P29" s="142"/>
      <c r="Q29" s="50"/>
      <c r="R29" s="74"/>
      <c r="S29" s="47"/>
      <c r="T29" s="47"/>
      <c r="U29" s="47"/>
      <c r="V29" s="50"/>
      <c r="W29" s="50"/>
      <c r="X29" s="74"/>
      <c r="Y29" s="49"/>
      <c r="Z29" s="49"/>
      <c r="AA29" s="49"/>
      <c r="AB29" s="49"/>
      <c r="AC29" s="50"/>
      <c r="AD29" s="50"/>
      <c r="AE29" s="74"/>
    </row>
    <row r="30" spans="1:31" s="55" customFormat="1" ht="18" customHeight="1" thickBot="1" x14ac:dyDescent="0.35">
      <c r="A30" s="138"/>
      <c r="B30" s="143"/>
      <c r="C30" s="144"/>
      <c r="D30" s="144"/>
      <c r="E30" s="144"/>
      <c r="F30" s="145"/>
      <c r="G30" s="25"/>
      <c r="J30" s="148"/>
      <c r="K30" s="149"/>
      <c r="L30" s="152"/>
      <c r="M30" s="153"/>
      <c r="N30" s="153"/>
      <c r="O30" s="153"/>
      <c r="P30" s="154"/>
      <c r="Q30" s="50"/>
      <c r="R30" s="74"/>
      <c r="S30" s="47"/>
      <c r="T30" s="47"/>
      <c r="U30" s="47"/>
      <c r="V30" s="50"/>
      <c r="W30" s="50"/>
      <c r="X30" s="74"/>
      <c r="AC30" s="50"/>
      <c r="AD30" s="50"/>
      <c r="AE30" s="74"/>
    </row>
    <row r="31" spans="1:31" s="55" customFormat="1" ht="40.049999999999997" customHeight="1" thickBot="1" x14ac:dyDescent="0.35">
      <c r="A31" s="139"/>
      <c r="B31" s="56" t="s">
        <v>14</v>
      </c>
      <c r="C31" s="35" t="s">
        <v>8</v>
      </c>
      <c r="D31" s="36" t="s">
        <v>30</v>
      </c>
      <c r="E31" s="37" t="s">
        <v>31</v>
      </c>
      <c r="F31" s="57" t="s">
        <v>9</v>
      </c>
      <c r="G31" s="25"/>
      <c r="H31" s="25"/>
      <c r="I31" s="25"/>
      <c r="J31" s="150"/>
      <c r="K31" s="151"/>
      <c r="L31" s="56" t="s">
        <v>14</v>
      </c>
      <c r="M31" s="35" t="s">
        <v>8</v>
      </c>
      <c r="N31" s="36" t="s">
        <v>30</v>
      </c>
      <c r="O31" s="37" t="s">
        <v>31</v>
      </c>
      <c r="P31" s="57" t="s">
        <v>9</v>
      </c>
      <c r="Q31" s="50"/>
      <c r="R31" s="74"/>
      <c r="S31" s="47"/>
      <c r="T31" s="47"/>
      <c r="U31" s="47"/>
      <c r="V31" s="50"/>
      <c r="W31" s="50"/>
      <c r="X31" s="74"/>
      <c r="AC31" s="50"/>
      <c r="AD31" s="50"/>
      <c r="AE31" s="74"/>
    </row>
    <row r="32" spans="1:31" s="25" customFormat="1" ht="47.55" customHeight="1" x14ac:dyDescent="0.3">
      <c r="A32" s="41" t="s">
        <v>25</v>
      </c>
      <c r="B32" s="9">
        <f t="shared" ref="B32:B41" si="13">B13+G13+L13+Q13+V13+AA13</f>
        <v>0</v>
      </c>
      <c r="C32" s="8" t="str">
        <f t="shared" ref="C32:C38" si="14">IF(B32,B32/$B$42,"")</f>
        <v/>
      </c>
      <c r="D32" s="10">
        <f t="shared" ref="D32:D41" si="15">D13+I13+N13+S13+X13+AC13</f>
        <v>0</v>
      </c>
      <c r="E32" s="11">
        <f t="shared" ref="E32:E41" si="16">E13+J13+O13+T13+Y13+AD13</f>
        <v>0</v>
      </c>
      <c r="F32" s="21" t="str">
        <f t="shared" ref="F32:F38" si="17">IF(E32,E32/$E$42,"")</f>
        <v/>
      </c>
      <c r="J32" s="135" t="s">
        <v>3</v>
      </c>
      <c r="K32" s="136"/>
      <c r="L32" s="58">
        <f>B23</f>
        <v>0</v>
      </c>
      <c r="M32" s="8" t="str">
        <f t="shared" ref="M32:M37" si="18">IF(L32,L32/$L$38,"")</f>
        <v/>
      </c>
      <c r="N32" s="59">
        <f>D23</f>
        <v>0</v>
      </c>
      <c r="O32" s="59">
        <f>E23</f>
        <v>0</v>
      </c>
      <c r="P32" s="60" t="str">
        <f t="shared" ref="P32:P37" si="19">IF(O32,O32/$O$38,"")</f>
        <v/>
      </c>
    </row>
    <row r="33" spans="1:33" s="25" customFormat="1" ht="30" customHeight="1" x14ac:dyDescent="0.3">
      <c r="A33" s="43" t="s">
        <v>18</v>
      </c>
      <c r="B33" s="12">
        <f t="shared" si="13"/>
        <v>0</v>
      </c>
      <c r="C33" s="8" t="str">
        <f t="shared" si="14"/>
        <v/>
      </c>
      <c r="D33" s="13">
        <f t="shared" si="15"/>
        <v>0</v>
      </c>
      <c r="E33" s="14">
        <f t="shared" si="16"/>
        <v>0</v>
      </c>
      <c r="F33" s="21" t="str">
        <f t="shared" si="17"/>
        <v/>
      </c>
      <c r="J33" s="131" t="s">
        <v>1</v>
      </c>
      <c r="K33" s="132"/>
      <c r="L33" s="61">
        <f>G23</f>
        <v>178</v>
      </c>
      <c r="M33" s="8">
        <f t="shared" si="18"/>
        <v>0.96739130434782605</v>
      </c>
      <c r="N33" s="62">
        <f>I23</f>
        <v>132731.27000000002</v>
      </c>
      <c r="O33" s="62">
        <f>J23</f>
        <v>139575.47000000003</v>
      </c>
      <c r="P33" s="60">
        <f t="shared" si="19"/>
        <v>0.99140684188103212</v>
      </c>
    </row>
    <row r="34" spans="1:33" s="25" customFormat="1" ht="30" customHeight="1" x14ac:dyDescent="0.3">
      <c r="A34" s="43" t="s">
        <v>19</v>
      </c>
      <c r="B34" s="12">
        <f t="shared" si="13"/>
        <v>0</v>
      </c>
      <c r="C34" s="8" t="str">
        <f t="shared" si="14"/>
        <v/>
      </c>
      <c r="D34" s="13">
        <f t="shared" si="15"/>
        <v>0</v>
      </c>
      <c r="E34" s="14">
        <f t="shared" si="16"/>
        <v>0</v>
      </c>
      <c r="F34" s="21" t="str">
        <f t="shared" si="17"/>
        <v/>
      </c>
      <c r="J34" s="131" t="s">
        <v>2</v>
      </c>
      <c r="K34" s="132"/>
      <c r="L34" s="61">
        <f>L23</f>
        <v>6</v>
      </c>
      <c r="M34" s="8">
        <f t="shared" si="18"/>
        <v>3.2608695652173912E-2</v>
      </c>
      <c r="N34" s="62">
        <f>N23</f>
        <v>999.82</v>
      </c>
      <c r="O34" s="62">
        <f>O23</f>
        <v>1209.79</v>
      </c>
      <c r="P34" s="60">
        <f t="shared" si="19"/>
        <v>8.5931581189678495E-3</v>
      </c>
    </row>
    <row r="35" spans="1:33" ht="30" customHeight="1" x14ac:dyDescent="0.3">
      <c r="A35" s="43" t="s">
        <v>26</v>
      </c>
      <c r="B35" s="12">
        <f t="shared" si="13"/>
        <v>0</v>
      </c>
      <c r="C35" s="8" t="str">
        <f t="shared" si="14"/>
        <v/>
      </c>
      <c r="D35" s="13">
        <f t="shared" si="15"/>
        <v>0</v>
      </c>
      <c r="E35" s="14">
        <f t="shared" si="16"/>
        <v>0</v>
      </c>
      <c r="F35" s="21" t="str">
        <f t="shared" si="17"/>
        <v/>
      </c>
      <c r="G35" s="25"/>
      <c r="H35" s="25"/>
      <c r="I35" s="25"/>
      <c r="J35" s="131" t="s">
        <v>34</v>
      </c>
      <c r="K35" s="132"/>
      <c r="L35" s="61">
        <f>Q23</f>
        <v>0</v>
      </c>
      <c r="M35" s="8" t="str">
        <f t="shared" si="18"/>
        <v/>
      </c>
      <c r="N35" s="62">
        <f>S23</f>
        <v>0</v>
      </c>
      <c r="O35" s="62">
        <f>T23</f>
        <v>0</v>
      </c>
      <c r="P35" s="60" t="str">
        <f t="shared" si="19"/>
        <v/>
      </c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25"/>
      <c r="AD35" s="25"/>
      <c r="AE35" s="25"/>
      <c r="AF35" s="25"/>
      <c r="AG35" s="25"/>
    </row>
    <row r="36" spans="1:33" ht="30" customHeight="1" x14ac:dyDescent="0.3">
      <c r="A36" s="43" t="s">
        <v>27</v>
      </c>
      <c r="B36" s="15">
        <f t="shared" si="13"/>
        <v>0</v>
      </c>
      <c r="C36" s="8" t="str">
        <f t="shared" si="14"/>
        <v/>
      </c>
      <c r="D36" s="13">
        <f t="shared" si="15"/>
        <v>0</v>
      </c>
      <c r="E36" s="22">
        <f t="shared" si="16"/>
        <v>0</v>
      </c>
      <c r="F36" s="21" t="str">
        <f t="shared" si="17"/>
        <v/>
      </c>
      <c r="G36" s="25"/>
      <c r="H36" s="25"/>
      <c r="I36" s="25"/>
      <c r="J36" s="131" t="s">
        <v>5</v>
      </c>
      <c r="K36" s="132"/>
      <c r="L36" s="61">
        <f>AA23</f>
        <v>0</v>
      </c>
      <c r="M36" s="8" t="str">
        <f t="shared" si="18"/>
        <v/>
      </c>
      <c r="N36" s="62">
        <f>AC23</f>
        <v>0</v>
      </c>
      <c r="O36" s="62">
        <f>AD23</f>
        <v>0</v>
      </c>
      <c r="P36" s="60" t="str">
        <f t="shared" si="19"/>
        <v/>
      </c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</row>
    <row r="37" spans="1:33" ht="30" customHeight="1" x14ac:dyDescent="0.3">
      <c r="A37" s="44" t="s">
        <v>33</v>
      </c>
      <c r="B37" s="15">
        <f t="shared" si="13"/>
        <v>0</v>
      </c>
      <c r="C37" s="8" t="str">
        <f t="shared" si="14"/>
        <v/>
      </c>
      <c r="D37" s="13">
        <f t="shared" si="15"/>
        <v>0</v>
      </c>
      <c r="E37" s="22">
        <f t="shared" si="16"/>
        <v>0</v>
      </c>
      <c r="F37" s="21" t="str">
        <f t="shared" si="17"/>
        <v/>
      </c>
      <c r="G37" s="25"/>
      <c r="H37" s="25"/>
      <c r="I37" s="25"/>
      <c r="J37" s="131" t="s">
        <v>4</v>
      </c>
      <c r="K37" s="132"/>
      <c r="L37" s="61">
        <f>V23</f>
        <v>0</v>
      </c>
      <c r="M37" s="8" t="str">
        <f t="shared" si="18"/>
        <v/>
      </c>
      <c r="N37" s="62">
        <f>X23</f>
        <v>0</v>
      </c>
      <c r="O37" s="62">
        <f>Y23</f>
        <v>0</v>
      </c>
      <c r="P37" s="60" t="str">
        <f t="shared" si="19"/>
        <v/>
      </c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</row>
    <row r="38" spans="1:33" ht="30" customHeight="1" thickBot="1" x14ac:dyDescent="0.35">
      <c r="A38" s="44" t="s">
        <v>28</v>
      </c>
      <c r="B38" s="12">
        <f t="shared" si="13"/>
        <v>9</v>
      </c>
      <c r="C38" s="8">
        <f t="shared" si="14"/>
        <v>4.8913043478260872E-2</v>
      </c>
      <c r="D38" s="13">
        <f t="shared" si="15"/>
        <v>1042.69</v>
      </c>
      <c r="E38" s="23">
        <f t="shared" si="16"/>
        <v>1174.42</v>
      </c>
      <c r="F38" s="21">
        <f t="shared" si="17"/>
        <v>8.3419244315775659E-3</v>
      </c>
      <c r="G38" s="25"/>
      <c r="H38" s="25"/>
      <c r="I38" s="25"/>
      <c r="J38" s="133" t="s">
        <v>0</v>
      </c>
      <c r="K38" s="134"/>
      <c r="L38" s="85">
        <f>SUM(L32:L37)</f>
        <v>184</v>
      </c>
      <c r="M38" s="17">
        <f>SUM(M32:M37)</f>
        <v>1</v>
      </c>
      <c r="N38" s="86">
        <f>SUM(N32:N37)</f>
        <v>133731.09000000003</v>
      </c>
      <c r="O38" s="87">
        <f>SUM(O32:O37)</f>
        <v>140785.26000000004</v>
      </c>
      <c r="P38" s="88">
        <f>SUM(P32:P37)</f>
        <v>1</v>
      </c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</row>
    <row r="39" spans="1:33" ht="30" customHeight="1" x14ac:dyDescent="0.3">
      <c r="A39" s="45" t="s">
        <v>29</v>
      </c>
      <c r="B39" s="12">
        <f t="shared" si="13"/>
        <v>172</v>
      </c>
      <c r="C39" s="8">
        <f>IF(B39,B39/$B$42,"")</f>
        <v>0.93478260869565222</v>
      </c>
      <c r="D39" s="13">
        <f t="shared" si="15"/>
        <v>128068.40000000001</v>
      </c>
      <c r="E39" s="23">
        <f t="shared" si="16"/>
        <v>134661.14000000001</v>
      </c>
      <c r="F39" s="21">
        <f>IF(E39,E39/$E$42,"")</f>
        <v>0.95650027566806339</v>
      </c>
      <c r="G39" s="25"/>
      <c r="H39" s="25"/>
      <c r="I39" s="25"/>
      <c r="J39" s="25"/>
      <c r="K39" s="25"/>
      <c r="L39" s="25"/>
      <c r="M39" s="25"/>
      <c r="N39" s="26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</row>
    <row r="40" spans="1:33" ht="30" customHeight="1" x14ac:dyDescent="0.3">
      <c r="A40" s="46" t="s">
        <v>32</v>
      </c>
      <c r="B40" s="12">
        <f t="shared" si="13"/>
        <v>0</v>
      </c>
      <c r="C40" s="8" t="str">
        <f>IF(B40,B40/$B$42,"")</f>
        <v/>
      </c>
      <c r="D40" s="13">
        <f t="shared" si="15"/>
        <v>1570</v>
      </c>
      <c r="E40" s="14">
        <f t="shared" si="16"/>
        <v>1899.7</v>
      </c>
      <c r="F40" s="21">
        <f>IF(E40,E40/$E$42,"")</f>
        <v>1.3493600111261644E-2</v>
      </c>
      <c r="G40" s="25"/>
      <c r="H40" s="25"/>
      <c r="I40" s="25"/>
      <c r="J40" s="50"/>
      <c r="K40" s="50"/>
      <c r="L40" s="74"/>
      <c r="M40" s="51"/>
      <c r="N40" s="47"/>
      <c r="O40" s="47"/>
      <c r="P40" s="50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</row>
    <row r="41" spans="1:33" ht="30" customHeight="1" x14ac:dyDescent="0.3">
      <c r="A41" s="73" t="s">
        <v>45</v>
      </c>
      <c r="B41" s="12">
        <f t="shared" si="13"/>
        <v>3</v>
      </c>
      <c r="C41" s="8">
        <f>IF(B41,B41/$B$42,"")</f>
        <v>1.6304347826086956E-2</v>
      </c>
      <c r="D41" s="13">
        <f t="shared" si="15"/>
        <v>3050</v>
      </c>
      <c r="E41" s="14">
        <f t="shared" si="16"/>
        <v>3050</v>
      </c>
      <c r="F41" s="21">
        <f>IF(E41,E41/$E$42,"")</f>
        <v>2.1664199789097234E-2</v>
      </c>
      <c r="G41" s="25"/>
      <c r="H41" s="25"/>
      <c r="I41" s="25"/>
      <c r="J41" s="50"/>
      <c r="K41" s="50"/>
      <c r="L41" s="74"/>
      <c r="M41" s="51"/>
      <c r="N41" s="47"/>
      <c r="O41" s="47"/>
      <c r="P41" s="50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</row>
    <row r="42" spans="1:33" s="54" customFormat="1" ht="30" customHeight="1" thickBot="1" x14ac:dyDescent="0.35">
      <c r="A42" s="65" t="s">
        <v>0</v>
      </c>
      <c r="B42" s="16">
        <f>SUM(B32:B41)</f>
        <v>184</v>
      </c>
      <c r="C42" s="17">
        <f>SUM(C32:C41)</f>
        <v>1</v>
      </c>
      <c r="D42" s="18">
        <f>SUM(D32:D41)</f>
        <v>133731.09000000003</v>
      </c>
      <c r="E42" s="18">
        <f>SUM(E32:E41)</f>
        <v>140785.26000000004</v>
      </c>
      <c r="F42" s="19">
        <f>SUM(F32:F41)</f>
        <v>0.99999999999999989</v>
      </c>
      <c r="G42" s="25"/>
      <c r="H42" s="26"/>
      <c r="I42" s="25"/>
      <c r="J42" s="25"/>
      <c r="K42" s="25"/>
      <c r="L42" s="25"/>
      <c r="M42" s="25"/>
      <c r="N42" s="26"/>
      <c r="O42" s="25"/>
      <c r="P42" s="25"/>
      <c r="Q42" s="50"/>
      <c r="R42" s="74"/>
      <c r="S42" s="47"/>
      <c r="T42" s="47"/>
      <c r="U42" s="47"/>
      <c r="V42" s="50"/>
      <c r="W42" s="50"/>
      <c r="X42" s="74"/>
      <c r="Y42" s="49"/>
      <c r="Z42" s="49"/>
      <c r="AA42" s="49"/>
      <c r="AB42" s="49"/>
      <c r="AC42" s="50"/>
      <c r="AD42" s="50"/>
      <c r="AE42" s="74"/>
    </row>
    <row r="43" spans="1:33" s="54" customFormat="1" ht="30" customHeight="1" x14ac:dyDescent="0.3">
      <c r="A43" s="74"/>
      <c r="B43" s="74"/>
      <c r="C43" s="74"/>
      <c r="D43" s="74"/>
      <c r="E43" s="74"/>
      <c r="F43" s="74"/>
      <c r="G43" s="25"/>
      <c r="H43" s="26"/>
      <c r="I43" s="25"/>
      <c r="J43" s="25"/>
      <c r="K43" s="25"/>
      <c r="L43" s="25"/>
      <c r="M43" s="25"/>
      <c r="N43" s="26"/>
      <c r="O43" s="25"/>
      <c r="P43" s="25"/>
      <c r="Q43" s="25"/>
      <c r="R43" s="25"/>
      <c r="S43" s="25"/>
      <c r="T43" s="25"/>
      <c r="U43" s="66"/>
      <c r="V43" s="50"/>
      <c r="W43" s="50"/>
      <c r="X43" s="74"/>
      <c r="Y43" s="49"/>
      <c r="Z43" s="49"/>
      <c r="AA43" s="49"/>
      <c r="AB43" s="49"/>
      <c r="AC43" s="50"/>
      <c r="AD43" s="50"/>
      <c r="AE43" s="74"/>
    </row>
    <row r="44" spans="1:33" ht="36" customHeight="1" x14ac:dyDescent="0.3">
      <c r="A44" s="25"/>
      <c r="B44" s="26"/>
      <c r="C44" s="25"/>
      <c r="D44" s="25"/>
      <c r="E44" s="25"/>
      <c r="F44" s="25"/>
      <c r="G44" s="25"/>
      <c r="H44" s="26"/>
      <c r="I44" s="25"/>
      <c r="J44" s="25"/>
      <c r="K44" s="25"/>
      <c r="L44" s="25"/>
      <c r="M44" s="25"/>
      <c r="N44" s="26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25"/>
    </row>
    <row r="45" spans="1:33" s="25" customFormat="1" ht="23.1" customHeight="1" x14ac:dyDescent="0.3">
      <c r="B45" s="26"/>
      <c r="H45" s="26"/>
      <c r="N45" s="26"/>
    </row>
    <row r="46" spans="1:33" s="25" customFormat="1" x14ac:dyDescent="0.3">
      <c r="B46" s="26"/>
      <c r="H46" s="26"/>
      <c r="N46" s="26"/>
    </row>
    <row r="47" spans="1:33" s="25" customFormat="1" x14ac:dyDescent="0.3">
      <c r="B47" s="26"/>
      <c r="H47" s="26"/>
      <c r="N47" s="26"/>
    </row>
    <row r="48" spans="1:33" s="25" customFormat="1" x14ac:dyDescent="0.3">
      <c r="B48" s="26"/>
      <c r="H48" s="26"/>
      <c r="N48" s="26"/>
    </row>
    <row r="49" spans="2:14" s="25" customFormat="1" x14ac:dyDescent="0.3">
      <c r="B49" s="26"/>
      <c r="H49" s="26"/>
      <c r="N49" s="26"/>
    </row>
    <row r="50" spans="2:14" s="25" customFormat="1" x14ac:dyDescent="0.3">
      <c r="B50" s="26"/>
      <c r="H50" s="26"/>
      <c r="N50" s="26"/>
    </row>
    <row r="51" spans="2:14" s="25" customFormat="1" x14ac:dyDescent="0.3">
      <c r="B51" s="26"/>
      <c r="H51" s="26"/>
      <c r="N51" s="26"/>
    </row>
    <row r="52" spans="2:14" s="25" customFormat="1" x14ac:dyDescent="0.3">
      <c r="B52" s="26"/>
      <c r="H52" s="26"/>
      <c r="N52" s="26"/>
    </row>
    <row r="53" spans="2:14" s="25" customFormat="1" x14ac:dyDescent="0.3">
      <c r="B53" s="26"/>
      <c r="H53" s="26"/>
      <c r="N53" s="26"/>
    </row>
    <row r="54" spans="2:14" s="25" customFormat="1" x14ac:dyDescent="0.3">
      <c r="B54" s="26"/>
      <c r="H54" s="26"/>
      <c r="N54" s="26"/>
    </row>
    <row r="55" spans="2:14" s="25" customFormat="1" x14ac:dyDescent="0.3">
      <c r="B55" s="26"/>
      <c r="H55" s="26"/>
      <c r="N55" s="26"/>
    </row>
    <row r="56" spans="2:14" s="25" customFormat="1" x14ac:dyDescent="0.3">
      <c r="B56" s="26"/>
      <c r="H56" s="26"/>
      <c r="N56" s="26"/>
    </row>
    <row r="57" spans="2:14" s="25" customFormat="1" x14ac:dyDescent="0.3">
      <c r="B57" s="26"/>
      <c r="H57" s="26"/>
      <c r="N57" s="26"/>
    </row>
    <row r="58" spans="2:14" s="25" customFormat="1" x14ac:dyDescent="0.3">
      <c r="B58" s="26"/>
      <c r="H58" s="26"/>
      <c r="N58" s="26"/>
    </row>
    <row r="59" spans="2:14" s="25" customFormat="1" x14ac:dyDescent="0.3">
      <c r="B59" s="26"/>
      <c r="H59" s="26"/>
      <c r="N59" s="26"/>
    </row>
    <row r="60" spans="2:14" s="25" customFormat="1" x14ac:dyDescent="0.3">
      <c r="B60" s="26"/>
      <c r="H60" s="26"/>
      <c r="N60" s="26"/>
    </row>
    <row r="61" spans="2:14" s="25" customFormat="1" x14ac:dyDescent="0.3">
      <c r="B61" s="26"/>
      <c r="H61" s="26"/>
      <c r="N61" s="26"/>
    </row>
    <row r="62" spans="2:14" s="25" customFormat="1" x14ac:dyDescent="0.3">
      <c r="B62" s="26"/>
      <c r="H62" s="26"/>
      <c r="N62" s="26"/>
    </row>
    <row r="63" spans="2:14" s="25" customFormat="1" x14ac:dyDescent="0.3">
      <c r="B63" s="26"/>
      <c r="H63" s="26"/>
      <c r="N63" s="26"/>
    </row>
    <row r="64" spans="2:14" s="25" customFormat="1" x14ac:dyDescent="0.3">
      <c r="B64" s="26"/>
      <c r="H64" s="26"/>
      <c r="N64" s="26"/>
    </row>
    <row r="65" spans="2:14" s="25" customFormat="1" x14ac:dyDescent="0.3">
      <c r="B65" s="26"/>
      <c r="H65" s="26"/>
      <c r="N65" s="26"/>
    </row>
    <row r="66" spans="2:14" s="25" customFormat="1" x14ac:dyDescent="0.3">
      <c r="B66" s="26"/>
      <c r="H66" s="26"/>
      <c r="N66" s="26"/>
    </row>
    <row r="67" spans="2:14" s="25" customFormat="1" x14ac:dyDescent="0.3">
      <c r="B67" s="26"/>
      <c r="H67" s="26"/>
      <c r="N67" s="26"/>
    </row>
    <row r="68" spans="2:14" s="25" customFormat="1" x14ac:dyDescent="0.3">
      <c r="B68" s="26"/>
      <c r="H68" s="26"/>
      <c r="N68" s="26"/>
    </row>
    <row r="69" spans="2:14" s="25" customFormat="1" x14ac:dyDescent="0.3">
      <c r="B69" s="26"/>
      <c r="H69" s="26"/>
      <c r="N69" s="26"/>
    </row>
    <row r="70" spans="2:14" s="25" customFormat="1" x14ac:dyDescent="0.3">
      <c r="B70" s="26"/>
      <c r="H70" s="26"/>
      <c r="N70" s="26"/>
    </row>
    <row r="71" spans="2:14" s="25" customFormat="1" x14ac:dyDescent="0.3">
      <c r="B71" s="26"/>
      <c r="H71" s="26"/>
      <c r="N71" s="26"/>
    </row>
    <row r="72" spans="2:14" s="25" customFormat="1" x14ac:dyDescent="0.3">
      <c r="B72" s="26"/>
      <c r="H72" s="26"/>
      <c r="N72" s="26"/>
    </row>
    <row r="73" spans="2:14" s="25" customFormat="1" x14ac:dyDescent="0.3">
      <c r="B73" s="26"/>
      <c r="H73" s="26"/>
      <c r="N73" s="26"/>
    </row>
    <row r="74" spans="2:14" s="25" customFormat="1" x14ac:dyDescent="0.3">
      <c r="B74" s="26"/>
      <c r="H74" s="26"/>
      <c r="N74" s="26"/>
    </row>
    <row r="75" spans="2:14" s="25" customFormat="1" x14ac:dyDescent="0.3">
      <c r="B75" s="26"/>
      <c r="H75" s="26"/>
      <c r="N75" s="26"/>
    </row>
    <row r="76" spans="2:14" s="25" customFormat="1" x14ac:dyDescent="0.3">
      <c r="B76" s="26"/>
      <c r="H76" s="26"/>
      <c r="N76" s="26"/>
    </row>
    <row r="77" spans="2:14" s="25" customFormat="1" x14ac:dyDescent="0.3">
      <c r="B77" s="26"/>
      <c r="H77" s="26"/>
      <c r="N77" s="26"/>
    </row>
    <row r="78" spans="2:14" s="25" customFormat="1" x14ac:dyDescent="0.3">
      <c r="B78" s="26"/>
      <c r="H78" s="26"/>
      <c r="N78" s="26"/>
    </row>
    <row r="79" spans="2:14" s="25" customFormat="1" x14ac:dyDescent="0.3">
      <c r="B79" s="26"/>
      <c r="H79" s="26"/>
      <c r="N79" s="26"/>
    </row>
    <row r="80" spans="2:14" s="25" customFormat="1" x14ac:dyDescent="0.3">
      <c r="B80" s="26"/>
      <c r="H80" s="26"/>
      <c r="N80" s="26"/>
    </row>
    <row r="81" spans="2:14" s="25" customFormat="1" x14ac:dyDescent="0.3">
      <c r="B81" s="26"/>
      <c r="H81" s="26"/>
      <c r="N81" s="26"/>
    </row>
    <row r="82" spans="2:14" s="25" customFormat="1" x14ac:dyDescent="0.3">
      <c r="B82" s="26"/>
      <c r="H82" s="26"/>
      <c r="N82" s="26"/>
    </row>
    <row r="83" spans="2:14" s="25" customFormat="1" x14ac:dyDescent="0.3">
      <c r="B83" s="26"/>
      <c r="H83" s="26"/>
      <c r="N83" s="26"/>
    </row>
    <row r="84" spans="2:14" s="25" customFormat="1" x14ac:dyDescent="0.3">
      <c r="B84" s="26"/>
      <c r="H84" s="26"/>
      <c r="N84" s="26"/>
    </row>
    <row r="85" spans="2:14" s="25" customFormat="1" x14ac:dyDescent="0.3">
      <c r="B85" s="26"/>
      <c r="H85" s="26"/>
      <c r="N85" s="26"/>
    </row>
    <row r="86" spans="2:14" s="25" customFormat="1" x14ac:dyDescent="0.3">
      <c r="B86" s="26"/>
      <c r="H86" s="26"/>
      <c r="N86" s="26"/>
    </row>
    <row r="87" spans="2:14" s="25" customFormat="1" x14ac:dyDescent="0.3">
      <c r="B87" s="26"/>
      <c r="H87" s="26"/>
      <c r="N87" s="26"/>
    </row>
    <row r="88" spans="2:14" s="25" customFormat="1" x14ac:dyDescent="0.3">
      <c r="B88" s="26"/>
      <c r="H88" s="26"/>
      <c r="N88" s="26"/>
    </row>
    <row r="89" spans="2:14" s="25" customFormat="1" x14ac:dyDescent="0.3">
      <c r="B89" s="26"/>
      <c r="H89" s="26"/>
      <c r="N89" s="26"/>
    </row>
    <row r="90" spans="2:14" s="25" customFormat="1" x14ac:dyDescent="0.3">
      <c r="B90" s="26"/>
      <c r="H90" s="26"/>
      <c r="N90" s="26"/>
    </row>
    <row r="91" spans="2:14" s="25" customFormat="1" x14ac:dyDescent="0.3">
      <c r="B91" s="26"/>
      <c r="H91" s="26"/>
      <c r="N91" s="26"/>
    </row>
    <row r="92" spans="2:14" s="25" customFormat="1" x14ac:dyDescent="0.3">
      <c r="B92" s="26"/>
      <c r="H92" s="26"/>
      <c r="N92" s="26"/>
    </row>
    <row r="93" spans="2:14" s="25" customFormat="1" x14ac:dyDescent="0.3">
      <c r="B93" s="26"/>
      <c r="H93" s="26"/>
      <c r="N93" s="26"/>
    </row>
    <row r="94" spans="2:14" s="25" customFormat="1" x14ac:dyDescent="0.3">
      <c r="B94" s="26"/>
      <c r="H94" s="26"/>
      <c r="N94" s="26"/>
    </row>
    <row r="95" spans="2:14" s="25" customFormat="1" x14ac:dyDescent="0.3">
      <c r="B95" s="26"/>
      <c r="H95" s="26"/>
      <c r="N95" s="26"/>
    </row>
    <row r="96" spans="2:14" s="25" customFormat="1" x14ac:dyDescent="0.3">
      <c r="B96" s="26"/>
      <c r="H96" s="26"/>
      <c r="N96" s="26"/>
    </row>
    <row r="97" spans="1:21" s="25" customFormat="1" x14ac:dyDescent="0.3">
      <c r="B97" s="26"/>
      <c r="H97" s="26"/>
      <c r="N97" s="26"/>
    </row>
    <row r="98" spans="1:21" s="25" customFormat="1" x14ac:dyDescent="0.3">
      <c r="B98" s="26"/>
      <c r="H98" s="26"/>
      <c r="N98" s="26"/>
    </row>
    <row r="99" spans="1:21" s="25" customFormat="1" x14ac:dyDescent="0.3">
      <c r="B99" s="26"/>
      <c r="H99" s="26"/>
      <c r="N99" s="26"/>
    </row>
    <row r="100" spans="1:21" s="25" customFormat="1" x14ac:dyDescent="0.3">
      <c r="B100" s="26"/>
      <c r="H100" s="26"/>
      <c r="N100" s="26"/>
    </row>
    <row r="101" spans="1:21" s="25" customFormat="1" x14ac:dyDescent="0.3">
      <c r="B101" s="26"/>
      <c r="H101" s="26"/>
      <c r="N101" s="26"/>
    </row>
    <row r="102" spans="1:21" s="25" customFormat="1" x14ac:dyDescent="0.3">
      <c r="B102" s="26"/>
      <c r="G102" s="27"/>
      <c r="H102" s="63"/>
      <c r="I102" s="27"/>
      <c r="J102" s="27"/>
      <c r="K102" s="27"/>
      <c r="L102" s="27"/>
      <c r="M102" s="27"/>
      <c r="N102" s="63"/>
      <c r="O102" s="27"/>
      <c r="P102" s="27"/>
    </row>
    <row r="103" spans="1:21" s="25" customFormat="1" x14ac:dyDescent="0.3">
      <c r="B103" s="26"/>
      <c r="G103" s="27"/>
      <c r="H103" s="63"/>
      <c r="I103" s="27"/>
      <c r="J103" s="27"/>
      <c r="K103" s="27"/>
      <c r="L103" s="27"/>
      <c r="M103" s="27"/>
      <c r="N103" s="63"/>
      <c r="O103" s="27"/>
      <c r="P103" s="27"/>
      <c r="Q103" s="27"/>
      <c r="R103" s="27"/>
      <c r="S103" s="27"/>
      <c r="T103" s="27"/>
      <c r="U103" s="27"/>
    </row>
    <row r="104" spans="1:21" s="25" customFormat="1" x14ac:dyDescent="0.3">
      <c r="B104" s="26"/>
      <c r="F104" s="27"/>
      <c r="G104" s="27"/>
      <c r="H104" s="63"/>
      <c r="I104" s="27"/>
      <c r="J104" s="27"/>
      <c r="K104" s="27"/>
      <c r="L104" s="27"/>
      <c r="M104" s="27"/>
      <c r="N104" s="63"/>
      <c r="O104" s="27"/>
      <c r="P104" s="27"/>
      <c r="Q104" s="27"/>
      <c r="R104" s="27"/>
      <c r="S104" s="27"/>
      <c r="T104" s="27"/>
      <c r="U104" s="27"/>
    </row>
    <row r="105" spans="1:21" s="25" customFormat="1" x14ac:dyDescent="0.3">
      <c r="A105" s="27"/>
      <c r="B105" s="63"/>
      <c r="C105" s="27"/>
      <c r="D105" s="27"/>
      <c r="E105" s="27"/>
      <c r="F105" s="27"/>
      <c r="G105" s="27"/>
      <c r="H105" s="63"/>
      <c r="I105" s="27"/>
      <c r="J105" s="27"/>
      <c r="K105" s="27"/>
      <c r="L105" s="27"/>
      <c r="M105" s="27"/>
      <c r="N105" s="63"/>
      <c r="O105" s="27"/>
      <c r="P105" s="27"/>
      <c r="Q105" s="27"/>
      <c r="R105" s="27"/>
      <c r="S105" s="27"/>
      <c r="T105" s="27"/>
      <c r="U105" s="27"/>
    </row>
  </sheetData>
  <sheetProtection password="C9C3" sheet="1" objects="1" scenarios="1"/>
  <mergeCells count="21">
    <mergeCell ref="B10:AE10"/>
    <mergeCell ref="A11:A12"/>
    <mergeCell ref="B11:F11"/>
    <mergeCell ref="G11:K11"/>
    <mergeCell ref="L11:P11"/>
    <mergeCell ref="Q11:U11"/>
    <mergeCell ref="V11:Z11"/>
    <mergeCell ref="AA11:AE11"/>
    <mergeCell ref="A25:Q25"/>
    <mergeCell ref="A26:H26"/>
    <mergeCell ref="A29:A31"/>
    <mergeCell ref="B29:F30"/>
    <mergeCell ref="J29:K31"/>
    <mergeCell ref="L29:P30"/>
    <mergeCell ref="J38:K38"/>
    <mergeCell ref="J32:K32"/>
    <mergeCell ref="J33:K33"/>
    <mergeCell ref="J34:K34"/>
    <mergeCell ref="J35:K35"/>
    <mergeCell ref="J37:K37"/>
    <mergeCell ref="J36:K36"/>
  </mergeCells>
  <pageMargins left="0.39370078740157483" right="0" top="0.55118110236220474" bottom="0.35433070866141736" header="0.31496062992125984" footer="0.31496062992125984"/>
  <pageSetup paperSize="8" scale="45" orientation="landscape" r:id="rId1"/>
  <ignoredErrors>
    <ignoredError sqref="I13:J13 N13:O13 S13:T13 X13:Y13 AC13:AD13 G13 L13 Q13 V13 AA13 D13:E13 B13 B21:F22 G21:K22 L21:U22 V21:Z22 AA21:AE22" unlockedFormula="1"/>
    <ignoredError sqref="C39:C41 M32:M35 C32:C38 M36:M37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Fulls de càlcul</vt:lpstr>
      </vt:variant>
      <vt:variant>
        <vt:i4>5</vt:i4>
      </vt:variant>
      <vt:variant>
        <vt:lpstr>Intervals amb nom</vt:lpstr>
      </vt:variant>
      <vt:variant>
        <vt:i4>5</vt:i4>
      </vt:variant>
    </vt:vector>
  </HeadingPairs>
  <TitlesOfParts>
    <vt:vector size="10" baseType="lpstr">
      <vt:lpstr>1T</vt:lpstr>
      <vt:lpstr>2T</vt:lpstr>
      <vt:lpstr>3T</vt:lpstr>
      <vt:lpstr>4T</vt:lpstr>
      <vt:lpstr>2019 - CONTRACTACIÓ ANUAL</vt:lpstr>
      <vt:lpstr>'1T'!Àrea_d'impressió</vt:lpstr>
      <vt:lpstr>'2019 - CONTRACTACIÓ ANUAL'!Àrea_d'impressió</vt:lpstr>
      <vt:lpstr>'2T'!Àrea_d'impressió</vt:lpstr>
      <vt:lpstr>'3T'!Àrea_d'impressió</vt:lpstr>
      <vt:lpstr>'4T'!Àrea_d'impressió</vt:lpstr>
    </vt:vector>
  </TitlesOfParts>
  <Company>IMI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Ajuntament de Barcelona</dc:creator>
  <cp:lastModifiedBy>Ajuntament de Barcelona</cp:lastModifiedBy>
  <cp:lastPrinted>2019-03-28T18:40:15Z</cp:lastPrinted>
  <dcterms:created xsi:type="dcterms:W3CDTF">2016-02-03T12:33:15Z</dcterms:created>
  <dcterms:modified xsi:type="dcterms:W3CDTF">2020-03-05T11:53:57Z</dcterms:modified>
</cp:coreProperties>
</file>