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10890" tabRatio="700" activeTab="3"/>
  </bookViews>
  <sheets>
    <sheet name="CONTRACTACIO 1r TR 2020" sheetId="1" r:id="rId1"/>
    <sheet name="CONTRACTACIO 2n TR 2020" sheetId="4" r:id="rId2"/>
    <sheet name="CONTRACTACIO 3r TR 2020" sheetId="5" r:id="rId3"/>
    <sheet name="CONTRACTACIO 4t TR 2020" sheetId="6" r:id="rId4"/>
    <sheet name="2020 - CONTRACTACIÓ ANUAL" sheetId="7" r:id="rId5"/>
  </sheets>
  <definedNames>
    <definedName name="_xlnm.Print_Area" localSheetId="4">'2020 - CONTRACTACIÓ ANUAL'!$A$1:$AE$49</definedName>
    <definedName name="_xlnm.Print_Area" localSheetId="0">'CONTRACTACIO 1r TR 2020'!$A$1:$AE$46</definedName>
    <definedName name="_xlnm.Print_Area" localSheetId="1">'CONTRACTACIO 2n TR 2020'!$A$1:$AE$46</definedName>
    <definedName name="_xlnm.Print_Area" localSheetId="2">'CONTRACTACIO 3r TR 2020'!$A$1:$AE$46</definedName>
    <definedName name="_xlnm.Print_Area" localSheetId="3">'CONTRACTACIO 4t TR 2020'!$A$1:$AE$46</definedName>
  </definedNames>
  <calcPr calcId="145621"/>
</workbook>
</file>

<file path=xl/calcChain.xml><?xml version="1.0" encoding="utf-8"?>
<calcChain xmlns="http://schemas.openxmlformats.org/spreadsheetml/2006/main">
  <c r="I20" i="4" l="1"/>
  <c r="I20" i="1" l="1"/>
  <c r="E44" i="6" l="1"/>
  <c r="F44" i="6" s="1"/>
  <c r="D44" i="6"/>
  <c r="B44" i="6"/>
  <c r="C44" i="6" s="1"/>
  <c r="E44" i="5"/>
  <c r="F44" i="5" s="1"/>
  <c r="D44" i="5"/>
  <c r="B44" i="5"/>
  <c r="C44" i="5" s="1"/>
  <c r="E44" i="4"/>
  <c r="F44" i="4" s="1"/>
  <c r="D44" i="4"/>
  <c r="B44" i="4"/>
  <c r="C44" i="4" s="1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 s="1"/>
  <c r="X23" i="7"/>
  <c r="V23" i="7"/>
  <c r="W23" i="7" s="1"/>
  <c r="T23" i="7"/>
  <c r="U23" i="7" s="1"/>
  <c r="S23" i="7"/>
  <c r="Q23" i="7"/>
  <c r="R23" i="7" s="1"/>
  <c r="O23" i="7"/>
  <c r="P23" i="7" s="1"/>
  <c r="N23" i="7"/>
  <c r="L23" i="7"/>
  <c r="M23" i="7" s="1"/>
  <c r="J23" i="7"/>
  <c r="K23" i="7" s="1"/>
  <c r="I23" i="7"/>
  <c r="G23" i="7"/>
  <c r="H23" i="7" s="1"/>
  <c r="E23" i="7"/>
  <c r="D23" i="7"/>
  <c r="B23" i="7"/>
  <c r="E44" i="7" l="1"/>
  <c r="F44" i="7" s="1"/>
  <c r="D44" i="7"/>
  <c r="B44" i="7"/>
  <c r="C44" i="7" s="1"/>
  <c r="B8" i="7"/>
  <c r="B8" i="5"/>
  <c r="B8" i="4"/>
  <c r="AD22" i="7" l="1"/>
  <c r="AE22" i="7" s="1"/>
  <c r="AC22" i="7"/>
  <c r="AA22" i="7"/>
  <c r="AB22" i="7" s="1"/>
  <c r="Y22" i="7"/>
  <c r="Z22" i="7" s="1"/>
  <c r="X22" i="7"/>
  <c r="V22" i="7"/>
  <c r="W22" i="7" s="1"/>
  <c r="T22" i="7"/>
  <c r="U22" i="7" s="1"/>
  <c r="S22" i="7"/>
  <c r="Q22" i="7"/>
  <c r="R22" i="7" s="1"/>
  <c r="O22" i="7"/>
  <c r="P22" i="7" s="1"/>
  <c r="N22" i="7"/>
  <c r="L22" i="7"/>
  <c r="M22" i="7" s="1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 s="1"/>
  <c r="AE22" i="1"/>
  <c r="AB22" i="1"/>
  <c r="Z22" i="1"/>
  <c r="W22" i="1"/>
  <c r="U22" i="1"/>
  <c r="R22" i="1"/>
  <c r="P22" i="1"/>
  <c r="M22" i="1"/>
  <c r="B43" i="7" l="1"/>
  <c r="D43" i="7"/>
  <c r="E43" i="7"/>
  <c r="C13" i="4"/>
  <c r="B25" i="1"/>
  <c r="B16" i="7"/>
  <c r="C16" i="7" s="1"/>
  <c r="D16" i="7"/>
  <c r="J24" i="7"/>
  <c r="E24" i="7"/>
  <c r="O24" i="7"/>
  <c r="P24" i="7" s="1"/>
  <c r="T24" i="7"/>
  <c r="U24" i="7" s="1"/>
  <c r="Y24" i="7"/>
  <c r="Z24" i="7" s="1"/>
  <c r="AD24" i="7"/>
  <c r="AE24" i="7" s="1"/>
  <c r="E13" i="7"/>
  <c r="J13" i="7"/>
  <c r="O13" i="7"/>
  <c r="T13" i="7"/>
  <c r="Y13" i="7"/>
  <c r="Z13" i="7" s="1"/>
  <c r="AD13" i="7"/>
  <c r="AE13" i="7" s="1"/>
  <c r="E20" i="7"/>
  <c r="J20" i="7"/>
  <c r="O20" i="7"/>
  <c r="AD20" i="7"/>
  <c r="T20" i="7"/>
  <c r="U20" i="7" s="1"/>
  <c r="Y20" i="7"/>
  <c r="E21" i="7"/>
  <c r="J21" i="7"/>
  <c r="O21" i="7"/>
  <c r="AD21" i="7"/>
  <c r="T21" i="7"/>
  <c r="U21" i="7" s="1"/>
  <c r="Y21" i="7"/>
  <c r="J14" i="7"/>
  <c r="O14" i="7"/>
  <c r="E14" i="7"/>
  <c r="T14" i="7"/>
  <c r="U14" i="7" s="1"/>
  <c r="Y14" i="7"/>
  <c r="AD14" i="7"/>
  <c r="AE14" i="7" s="1"/>
  <c r="J15" i="7"/>
  <c r="O15" i="7"/>
  <c r="E15" i="7"/>
  <c r="T15" i="7"/>
  <c r="U15" i="7" s="1"/>
  <c r="Y15" i="7"/>
  <c r="Z15" i="7" s="1"/>
  <c r="AD15" i="7"/>
  <c r="AE15" i="7" s="1"/>
  <c r="J16" i="7"/>
  <c r="O16" i="7"/>
  <c r="E16" i="7"/>
  <c r="F16" i="7" s="1"/>
  <c r="T16" i="7"/>
  <c r="Y16" i="7"/>
  <c r="AD16" i="7"/>
  <c r="J17" i="7"/>
  <c r="K17" i="7" s="1"/>
  <c r="O17" i="7"/>
  <c r="E17" i="7"/>
  <c r="F17" i="7" s="1"/>
  <c r="T17" i="7"/>
  <c r="U17" i="7" s="1"/>
  <c r="Y17" i="7"/>
  <c r="Z17" i="7" s="1"/>
  <c r="AD17" i="7"/>
  <c r="J18" i="7"/>
  <c r="O18" i="7"/>
  <c r="AD18" i="7"/>
  <c r="E18" i="7"/>
  <c r="T18" i="7"/>
  <c r="Y18" i="7"/>
  <c r="Z18" i="7" s="1"/>
  <c r="J19" i="7"/>
  <c r="O19" i="7"/>
  <c r="AD19" i="7"/>
  <c r="AE19" i="7" s="1"/>
  <c r="E19" i="7"/>
  <c r="F19" i="7" s="1"/>
  <c r="T19" i="7"/>
  <c r="U19" i="7" s="1"/>
  <c r="Y19" i="7"/>
  <c r="Z19" i="7" s="1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 s="1"/>
  <c r="Q24" i="7"/>
  <c r="R24" i="7" s="1"/>
  <c r="V24" i="7"/>
  <c r="W24" i="7" s="1"/>
  <c r="AA24" i="7"/>
  <c r="AB24" i="7" s="1"/>
  <c r="G16" i="7"/>
  <c r="L16" i="7"/>
  <c r="Q16" i="7"/>
  <c r="V16" i="7"/>
  <c r="W16" i="7" s="1"/>
  <c r="AA16" i="7"/>
  <c r="AB16" i="7" s="1"/>
  <c r="B13" i="7"/>
  <c r="G13" i="7"/>
  <c r="L13" i="7"/>
  <c r="Q13" i="7"/>
  <c r="V13" i="7"/>
  <c r="W13" i="7" s="1"/>
  <c r="AA13" i="7"/>
  <c r="AB13" i="7" s="1"/>
  <c r="B20" i="7"/>
  <c r="G20" i="7"/>
  <c r="L20" i="7"/>
  <c r="AA20" i="7"/>
  <c r="Q20" i="7"/>
  <c r="R20" i="7" s="1"/>
  <c r="V20" i="7"/>
  <c r="B21" i="7"/>
  <c r="C21" i="7" s="1"/>
  <c r="G21" i="7"/>
  <c r="L21" i="7"/>
  <c r="M21" i="7" s="1"/>
  <c r="AA21" i="7"/>
  <c r="AB21" i="7" s="1"/>
  <c r="Q21" i="7"/>
  <c r="R21" i="7" s="1"/>
  <c r="V21" i="7"/>
  <c r="W21" i="7" s="1"/>
  <c r="G14" i="7"/>
  <c r="L14" i="7"/>
  <c r="B14" i="7"/>
  <c r="Q14" i="7"/>
  <c r="R14" i="7" s="1"/>
  <c r="V14" i="7"/>
  <c r="W14" i="7" s="1"/>
  <c r="AA14" i="7"/>
  <c r="AB14" i="7" s="1"/>
  <c r="G15" i="7"/>
  <c r="L15" i="7"/>
  <c r="B15" i="7"/>
  <c r="Q15" i="7"/>
  <c r="V15" i="7"/>
  <c r="W15" i="7" s="1"/>
  <c r="AA15" i="7"/>
  <c r="AB15" i="7" s="1"/>
  <c r="G17" i="7"/>
  <c r="H17" i="7" s="1"/>
  <c r="L17" i="7"/>
  <c r="M17" i="7" s="1"/>
  <c r="B17" i="7"/>
  <c r="C17" i="7" s="1"/>
  <c r="Q17" i="7"/>
  <c r="V17" i="7"/>
  <c r="W17" i="7" s="1"/>
  <c r="AA17" i="7"/>
  <c r="G18" i="7"/>
  <c r="L18" i="7"/>
  <c r="AA18" i="7"/>
  <c r="B18" i="7"/>
  <c r="Q18" i="7"/>
  <c r="R18" i="7" s="1"/>
  <c r="V18" i="7"/>
  <c r="W18" i="7" s="1"/>
  <c r="G19" i="7"/>
  <c r="L19" i="7"/>
  <c r="AA19" i="7"/>
  <c r="B19" i="7"/>
  <c r="C19" i="7" s="1"/>
  <c r="Q19" i="7"/>
  <c r="R19" i="7" s="1"/>
  <c r="V19" i="7"/>
  <c r="W19" i="7" s="1"/>
  <c r="U18" i="7"/>
  <c r="R15" i="7"/>
  <c r="J25" i="6"/>
  <c r="K20" i="6" s="1"/>
  <c r="E25" i="6"/>
  <c r="O25" i="6"/>
  <c r="O36" i="6" s="1"/>
  <c r="Y25" i="6"/>
  <c r="O38" i="6" s="1"/>
  <c r="T25" i="6"/>
  <c r="O37" i="6" s="1"/>
  <c r="AD25" i="6"/>
  <c r="O39" i="6" s="1"/>
  <c r="P39" i="6" s="1"/>
  <c r="I25" i="6"/>
  <c r="N35" i="6" s="1"/>
  <c r="D25" i="6"/>
  <c r="N34" i="6" s="1"/>
  <c r="N25" i="6"/>
  <c r="N36" i="6" s="1"/>
  <c r="X25" i="6"/>
  <c r="N38" i="6" s="1"/>
  <c r="S25" i="6"/>
  <c r="N37" i="6" s="1"/>
  <c r="AC25" i="6"/>
  <c r="N39" i="6" s="1"/>
  <c r="G25" i="6"/>
  <c r="H15" i="6" s="1"/>
  <c r="B25" i="6"/>
  <c r="L25" i="6"/>
  <c r="L36" i="6" s="1"/>
  <c r="V25" i="6"/>
  <c r="L38" i="6" s="1"/>
  <c r="Q25" i="6"/>
  <c r="L37" i="6" s="1"/>
  <c r="AA25" i="6"/>
  <c r="L39" i="6" s="1"/>
  <c r="M39" i="6" s="1"/>
  <c r="E45" i="6"/>
  <c r="E34" i="6"/>
  <c r="E35" i="6"/>
  <c r="E36" i="6"/>
  <c r="E37" i="6"/>
  <c r="E38" i="6"/>
  <c r="F38" i="6" s="1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B34" i="6"/>
  <c r="B35" i="6"/>
  <c r="B36" i="6"/>
  <c r="B37" i="6"/>
  <c r="B38" i="6"/>
  <c r="C38" i="6" s="1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AC25" i="5"/>
  <c r="N39" i="5" s="1"/>
  <c r="AA25" i="5"/>
  <c r="L39" i="5" s="1"/>
  <c r="E25" i="5"/>
  <c r="O34" i="5" s="1"/>
  <c r="J25" i="5"/>
  <c r="O25" i="5"/>
  <c r="O36" i="5" s="1"/>
  <c r="T25" i="5"/>
  <c r="O37" i="5" s="1"/>
  <c r="Y25" i="5"/>
  <c r="Z18" i="5" s="1"/>
  <c r="D25" i="5"/>
  <c r="N34" i="5" s="1"/>
  <c r="I25" i="5"/>
  <c r="N35" i="5" s="1"/>
  <c r="N25" i="5"/>
  <c r="N36" i="5" s="1"/>
  <c r="S25" i="5"/>
  <c r="N37" i="5" s="1"/>
  <c r="X25" i="5"/>
  <c r="N38" i="5" s="1"/>
  <c r="B25" i="5"/>
  <c r="L34" i="5" s="1"/>
  <c r="G25" i="5"/>
  <c r="L25" i="5"/>
  <c r="L36" i="5" s="1"/>
  <c r="Q25" i="5"/>
  <c r="L37" i="5" s="1"/>
  <c r="V25" i="5"/>
  <c r="L38" i="5" s="1"/>
  <c r="E34" i="5"/>
  <c r="E35" i="5"/>
  <c r="E36" i="5"/>
  <c r="E41" i="5"/>
  <c r="E42" i="5"/>
  <c r="E39" i="5"/>
  <c r="E40" i="5"/>
  <c r="E45" i="5"/>
  <c r="E37" i="5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B45" i="5"/>
  <c r="B39" i="5"/>
  <c r="B40" i="5"/>
  <c r="B37" i="5"/>
  <c r="B38" i="5"/>
  <c r="C38" i="5" s="1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B34" i="4"/>
  <c r="B35" i="4"/>
  <c r="B36" i="4"/>
  <c r="B37" i="4"/>
  <c r="C37" i="4" s="1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 s="1"/>
  <c r="Z24" i="4"/>
  <c r="X25" i="4"/>
  <c r="N38" i="4" s="1"/>
  <c r="W13" i="4"/>
  <c r="W14" i="4"/>
  <c r="W15" i="4"/>
  <c r="W16" i="4"/>
  <c r="W18" i="4"/>
  <c r="W19" i="4"/>
  <c r="V25" i="4"/>
  <c r="L38" i="4" s="1"/>
  <c r="W21" i="4"/>
  <c r="W24" i="4"/>
  <c r="T25" i="4"/>
  <c r="U13" i="4" s="1"/>
  <c r="U14" i="4"/>
  <c r="U15" i="4"/>
  <c r="U16" i="4"/>
  <c r="U17" i="4"/>
  <c r="U18" i="4"/>
  <c r="U19" i="4"/>
  <c r="U20" i="4"/>
  <c r="U21" i="4"/>
  <c r="U24" i="4"/>
  <c r="S25" i="4"/>
  <c r="N37" i="4" s="1"/>
  <c r="Q25" i="4"/>
  <c r="R13" i="4" s="1"/>
  <c r="R14" i="4"/>
  <c r="R15" i="4"/>
  <c r="R16" i="4"/>
  <c r="R17" i="4"/>
  <c r="R18" i="4"/>
  <c r="R19" i="4"/>
  <c r="R20" i="4"/>
  <c r="R21" i="4"/>
  <c r="R24" i="4"/>
  <c r="O25" i="4"/>
  <c r="P19" i="4" s="1"/>
  <c r="P17" i="4"/>
  <c r="P24" i="4"/>
  <c r="N25" i="4"/>
  <c r="N36" i="4" s="1"/>
  <c r="L25" i="4"/>
  <c r="M19" i="4" s="1"/>
  <c r="M15" i="4"/>
  <c r="M16" i="4"/>
  <c r="M17" i="4"/>
  <c r="M18" i="4"/>
  <c r="M21" i="4"/>
  <c r="M24" i="4"/>
  <c r="J25" i="4"/>
  <c r="K16" i="4"/>
  <c r="K17" i="4"/>
  <c r="I25" i="4"/>
  <c r="N35" i="4" s="1"/>
  <c r="G25" i="4"/>
  <c r="H21" i="4" s="1"/>
  <c r="H16" i="4"/>
  <c r="H17" i="4"/>
  <c r="E25" i="4"/>
  <c r="F18" i="4" s="1"/>
  <c r="F13" i="4"/>
  <c r="F16" i="4"/>
  <c r="F17" i="4"/>
  <c r="F19" i="4"/>
  <c r="F21" i="4"/>
  <c r="F24" i="4"/>
  <c r="D25" i="4"/>
  <c r="N34" i="4" s="1"/>
  <c r="B25" i="4"/>
  <c r="L34" i="4" s="1"/>
  <c r="C16" i="4"/>
  <c r="C17" i="4"/>
  <c r="C19" i="4"/>
  <c r="C21" i="4"/>
  <c r="C24" i="4"/>
  <c r="O37" i="4"/>
  <c r="L39" i="4"/>
  <c r="M39" i="4" s="1"/>
  <c r="D34" i="4"/>
  <c r="D35" i="4"/>
  <c r="D36" i="4"/>
  <c r="D37" i="4"/>
  <c r="D38" i="4"/>
  <c r="D39" i="4"/>
  <c r="D40" i="4"/>
  <c r="D41" i="4"/>
  <c r="D42" i="4"/>
  <c r="J25" i="1"/>
  <c r="K22" i="1" s="1"/>
  <c r="O25" i="1"/>
  <c r="O36" i="1" s="1"/>
  <c r="E25" i="1"/>
  <c r="Y25" i="1"/>
  <c r="O38" i="1" s="1"/>
  <c r="I25" i="1"/>
  <c r="N35" i="1" s="1"/>
  <c r="N25" i="1"/>
  <c r="N36" i="1" s="1"/>
  <c r="D25" i="1"/>
  <c r="N34" i="1" s="1"/>
  <c r="X25" i="1"/>
  <c r="N38" i="1" s="1"/>
  <c r="G25" i="1"/>
  <c r="H22" i="1" s="1"/>
  <c r="L25" i="1"/>
  <c r="M20" i="1" s="1"/>
  <c r="V25" i="1"/>
  <c r="L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19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 s="1"/>
  <c r="B39" i="1"/>
  <c r="B40" i="1"/>
  <c r="AE13" i="1"/>
  <c r="AD25" i="1"/>
  <c r="AE16" i="1" s="1"/>
  <c r="AC25" i="1"/>
  <c r="N39" i="1" s="1"/>
  <c r="AB13" i="1"/>
  <c r="AA25" i="1"/>
  <c r="L39" i="1" s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 s="1"/>
  <c r="S25" i="1"/>
  <c r="N37" i="1" s="1"/>
  <c r="R13" i="1"/>
  <c r="P13" i="1"/>
  <c r="M13" i="1"/>
  <c r="K13" i="1"/>
  <c r="F14" i="1"/>
  <c r="F15" i="1"/>
  <c r="F16" i="1"/>
  <c r="F17" i="1"/>
  <c r="F18" i="1"/>
  <c r="F19" i="1"/>
  <c r="F21" i="1"/>
  <c r="H21" i="6" l="1"/>
  <c r="C42" i="5"/>
  <c r="K20" i="1"/>
  <c r="P16" i="1"/>
  <c r="P25" i="1" s="1"/>
  <c r="P16" i="5"/>
  <c r="P16" i="4"/>
  <c r="O39" i="1"/>
  <c r="AE16" i="7"/>
  <c r="L37" i="4"/>
  <c r="F22" i="1"/>
  <c r="F23" i="1"/>
  <c r="F24" i="1"/>
  <c r="C22" i="1"/>
  <c r="C23" i="1"/>
  <c r="L36" i="1"/>
  <c r="AE25" i="1"/>
  <c r="R25" i="1"/>
  <c r="AB25" i="1"/>
  <c r="O34" i="6"/>
  <c r="F22" i="6"/>
  <c r="L34" i="6"/>
  <c r="C22" i="6"/>
  <c r="R25" i="4"/>
  <c r="W25" i="1"/>
  <c r="M25" i="1"/>
  <c r="O35" i="1"/>
  <c r="D46" i="1"/>
  <c r="E46" i="1"/>
  <c r="F45" i="1" s="1"/>
  <c r="H20" i="6"/>
  <c r="H19" i="6"/>
  <c r="M18" i="6"/>
  <c r="M13" i="6"/>
  <c r="M25" i="6" s="1"/>
  <c r="P19" i="6"/>
  <c r="P14" i="6"/>
  <c r="Z21" i="6"/>
  <c r="L35" i="6"/>
  <c r="L40" i="6" s="1"/>
  <c r="M36" i="6" s="1"/>
  <c r="H22" i="6"/>
  <c r="O35" i="6"/>
  <c r="O40" i="6" s="1"/>
  <c r="P35" i="6" s="1"/>
  <c r="K22" i="6"/>
  <c r="AB25" i="6"/>
  <c r="AE25" i="6"/>
  <c r="M13" i="5"/>
  <c r="M25" i="5" s="1"/>
  <c r="AB25" i="5"/>
  <c r="L35" i="5"/>
  <c r="L40" i="5" s="1"/>
  <c r="M39" i="5" s="1"/>
  <c r="H22" i="5"/>
  <c r="O38" i="5"/>
  <c r="O35" i="5"/>
  <c r="K22" i="5"/>
  <c r="U25" i="5"/>
  <c r="M14" i="4"/>
  <c r="P21" i="4"/>
  <c r="AE25" i="4"/>
  <c r="H19" i="4"/>
  <c r="H22" i="4"/>
  <c r="K13" i="4"/>
  <c r="K22" i="4"/>
  <c r="Z21" i="4"/>
  <c r="U25" i="4"/>
  <c r="AB25" i="4"/>
  <c r="L34" i="1"/>
  <c r="F20" i="1"/>
  <c r="O34" i="1"/>
  <c r="F13" i="1"/>
  <c r="C13" i="1"/>
  <c r="K21" i="1"/>
  <c r="H16" i="1"/>
  <c r="H20" i="1"/>
  <c r="H13" i="1"/>
  <c r="H14" i="1"/>
  <c r="H18" i="1"/>
  <c r="H24" i="1"/>
  <c r="N40" i="1"/>
  <c r="K25" i="1"/>
  <c r="L35" i="1"/>
  <c r="Z25" i="1"/>
  <c r="F41" i="1"/>
  <c r="U25" i="1"/>
  <c r="B46" i="1"/>
  <c r="C42" i="1" s="1"/>
  <c r="X25" i="7"/>
  <c r="N39" i="7" s="1"/>
  <c r="Z18" i="6"/>
  <c r="C20" i="6"/>
  <c r="C13" i="6"/>
  <c r="F14" i="6"/>
  <c r="K15" i="6"/>
  <c r="R16" i="6"/>
  <c r="R25" i="6" s="1"/>
  <c r="U16" i="6"/>
  <c r="U13" i="6"/>
  <c r="U25" i="6" s="1"/>
  <c r="H18" i="6"/>
  <c r="H13" i="6"/>
  <c r="H24" i="6"/>
  <c r="H14" i="6"/>
  <c r="D35" i="7"/>
  <c r="K19" i="6"/>
  <c r="K14" i="6"/>
  <c r="K18" i="6"/>
  <c r="K21" i="6"/>
  <c r="K13" i="6"/>
  <c r="T25" i="7"/>
  <c r="O37" i="7" s="1"/>
  <c r="F13" i="6"/>
  <c r="W19" i="6"/>
  <c r="W18" i="6"/>
  <c r="K24" i="6"/>
  <c r="E46" i="6"/>
  <c r="F43" i="6" s="1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 s="1"/>
  <c r="Z25" i="5"/>
  <c r="R16" i="5"/>
  <c r="R25" i="5" s="1"/>
  <c r="H13" i="5"/>
  <c r="H20" i="5"/>
  <c r="K19" i="5"/>
  <c r="K20" i="5"/>
  <c r="C14" i="5"/>
  <c r="C13" i="5"/>
  <c r="E25" i="7"/>
  <c r="F23" i="7" s="1"/>
  <c r="B46" i="5"/>
  <c r="D46" i="5"/>
  <c r="E46" i="5"/>
  <c r="F43" i="5" s="1"/>
  <c r="AE21" i="5"/>
  <c r="AE20" i="5"/>
  <c r="C20" i="5"/>
  <c r="F21" i="5"/>
  <c r="F20" i="5"/>
  <c r="P21" i="5"/>
  <c r="N40" i="5"/>
  <c r="E42" i="7"/>
  <c r="N40" i="6"/>
  <c r="B46" i="6"/>
  <c r="C43" i="6" s="1"/>
  <c r="B36" i="7"/>
  <c r="S25" i="7"/>
  <c r="N37" i="7" s="1"/>
  <c r="V25" i="7"/>
  <c r="D39" i="7"/>
  <c r="Y25" i="7"/>
  <c r="Z20" i="7" s="1"/>
  <c r="B34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D42" i="7"/>
  <c r="AD25" i="7"/>
  <c r="O38" i="7" s="1"/>
  <c r="H20" i="4"/>
  <c r="I25" i="7"/>
  <c r="N35" i="7" s="1"/>
  <c r="W17" i="4"/>
  <c r="O38" i="4"/>
  <c r="E38" i="7"/>
  <c r="Z17" i="4"/>
  <c r="C18" i="4"/>
  <c r="C20" i="4"/>
  <c r="O34" i="4"/>
  <c r="H13" i="4"/>
  <c r="O35" i="4"/>
  <c r="M13" i="4"/>
  <c r="W20" i="4"/>
  <c r="M20" i="4"/>
  <c r="B46" i="4"/>
  <c r="C42" i="4" s="1"/>
  <c r="O36" i="4"/>
  <c r="P20" i="4"/>
  <c r="N40" i="4"/>
  <c r="D46" i="4"/>
  <c r="L36" i="4"/>
  <c r="O25" i="7"/>
  <c r="P18" i="7" s="1"/>
  <c r="L35" i="4"/>
  <c r="E46" i="4"/>
  <c r="F43" i="4" s="1"/>
  <c r="J25" i="7"/>
  <c r="K22" i="7" s="1"/>
  <c r="Z14" i="7"/>
  <c r="B40" i="7"/>
  <c r="Q25" i="7"/>
  <c r="B25" i="7"/>
  <c r="C24" i="7" s="1"/>
  <c r="B35" i="7"/>
  <c r="B37" i="7"/>
  <c r="AC25" i="7"/>
  <c r="N38" i="7" s="1"/>
  <c r="N25" i="7"/>
  <c r="N36" i="7" s="1"/>
  <c r="D34" i="7"/>
  <c r="E37" i="7"/>
  <c r="E34" i="7"/>
  <c r="B39" i="7"/>
  <c r="L25" i="7"/>
  <c r="M15" i="7" s="1"/>
  <c r="D40" i="7"/>
  <c r="D38" i="7"/>
  <c r="E39" i="7"/>
  <c r="E35" i="7"/>
  <c r="E41" i="7"/>
  <c r="B42" i="7"/>
  <c r="D41" i="7"/>
  <c r="D45" i="7"/>
  <c r="E40" i="7"/>
  <c r="E45" i="7"/>
  <c r="AA25" i="7"/>
  <c r="B41" i="7"/>
  <c r="B45" i="7"/>
  <c r="D36" i="7"/>
  <c r="E36" i="7"/>
  <c r="D37" i="7"/>
  <c r="C36" i="1"/>
  <c r="C35" i="1"/>
  <c r="B38" i="7"/>
  <c r="R17" i="7"/>
  <c r="D25" i="7"/>
  <c r="N34" i="7" s="1"/>
  <c r="G25" i="7"/>
  <c r="H22" i="7" s="1"/>
  <c r="C42" i="6" l="1"/>
  <c r="H21" i="7"/>
  <c r="F38" i="1"/>
  <c r="P17" i="7"/>
  <c r="P16" i="7"/>
  <c r="F37" i="4"/>
  <c r="Z16" i="7"/>
  <c r="P39" i="1"/>
  <c r="F37" i="1"/>
  <c r="M16" i="7"/>
  <c r="O40" i="5"/>
  <c r="P36" i="5" s="1"/>
  <c r="F25" i="1"/>
  <c r="F43" i="1"/>
  <c r="F44" i="1"/>
  <c r="F24" i="7"/>
  <c r="C25" i="1"/>
  <c r="C22" i="7"/>
  <c r="C23" i="7"/>
  <c r="C40" i="1"/>
  <c r="C44" i="1"/>
  <c r="Z25" i="6"/>
  <c r="Z25" i="4"/>
  <c r="O40" i="1"/>
  <c r="P36" i="1" s="1"/>
  <c r="H25" i="1"/>
  <c r="F25" i="6"/>
  <c r="F15" i="7"/>
  <c r="F22" i="7"/>
  <c r="P25" i="6"/>
  <c r="F34" i="1"/>
  <c r="F42" i="1"/>
  <c r="F36" i="1"/>
  <c r="F35" i="1"/>
  <c r="F39" i="1"/>
  <c r="F40" i="1"/>
  <c r="C34" i="1"/>
  <c r="C36" i="6"/>
  <c r="C41" i="6"/>
  <c r="C25" i="6"/>
  <c r="C39" i="5"/>
  <c r="C43" i="5"/>
  <c r="P39" i="5"/>
  <c r="P37" i="5"/>
  <c r="C25" i="5"/>
  <c r="AE25" i="5"/>
  <c r="C36" i="4"/>
  <c r="C43" i="4"/>
  <c r="P25" i="4"/>
  <c r="W25" i="4"/>
  <c r="K25" i="4"/>
  <c r="C41" i="1"/>
  <c r="C45" i="1"/>
  <c r="C37" i="1"/>
  <c r="P35" i="1"/>
  <c r="P38" i="1"/>
  <c r="L40" i="1"/>
  <c r="M35" i="1" s="1"/>
  <c r="C39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O34" i="7"/>
  <c r="F34" i="6"/>
  <c r="P38" i="6"/>
  <c r="F39" i="6"/>
  <c r="AB18" i="7"/>
  <c r="AB19" i="7"/>
  <c r="P36" i="6"/>
  <c r="C40" i="6"/>
  <c r="C45" i="6"/>
  <c r="M35" i="6"/>
  <c r="H25" i="5"/>
  <c r="C45" i="5"/>
  <c r="F39" i="5"/>
  <c r="F45" i="5"/>
  <c r="P25" i="5"/>
  <c r="K25" i="5"/>
  <c r="P38" i="5"/>
  <c r="M37" i="5"/>
  <c r="M38" i="5"/>
  <c r="AE20" i="7"/>
  <c r="L37" i="7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F20" i="7"/>
  <c r="F25" i="5"/>
  <c r="C41" i="5"/>
  <c r="F42" i="5"/>
  <c r="F41" i="5"/>
  <c r="M36" i="5"/>
  <c r="M34" i="5"/>
  <c r="M35" i="5"/>
  <c r="L39" i="7"/>
  <c r="W20" i="7"/>
  <c r="W25" i="7" s="1"/>
  <c r="P34" i="5"/>
  <c r="O39" i="7"/>
  <c r="Z21" i="7"/>
  <c r="Z25" i="7" s="1"/>
  <c r="AE18" i="7"/>
  <c r="AE21" i="7"/>
  <c r="AE17" i="7"/>
  <c r="F35" i="4"/>
  <c r="F36" i="4"/>
  <c r="F25" i="4"/>
  <c r="M25" i="4"/>
  <c r="H25" i="4"/>
  <c r="K18" i="7"/>
  <c r="C38" i="4"/>
  <c r="C35" i="4"/>
  <c r="C25" i="4"/>
  <c r="F38" i="4"/>
  <c r="F42" i="4"/>
  <c r="P21" i="7"/>
  <c r="F45" i="4"/>
  <c r="C45" i="4"/>
  <c r="K15" i="7"/>
  <c r="K14" i="7"/>
  <c r="K16" i="7"/>
  <c r="K19" i="7"/>
  <c r="K20" i="7"/>
  <c r="O35" i="7"/>
  <c r="K13" i="7"/>
  <c r="AB20" i="7"/>
  <c r="AB17" i="7"/>
  <c r="O40" i="4"/>
  <c r="P34" i="4" s="1"/>
  <c r="C20" i="7"/>
  <c r="C18" i="7"/>
  <c r="C14" i="7"/>
  <c r="C40" i="4"/>
  <c r="C39" i="4"/>
  <c r="C13" i="7"/>
  <c r="F34" i="4"/>
  <c r="F39" i="4"/>
  <c r="R13" i="7"/>
  <c r="M19" i="7"/>
  <c r="C34" i="4"/>
  <c r="N40" i="7"/>
  <c r="K21" i="7"/>
  <c r="M18" i="7"/>
  <c r="L36" i="7"/>
  <c r="M20" i="7"/>
  <c r="C41" i="4"/>
  <c r="M13" i="7"/>
  <c r="F40" i="4"/>
  <c r="F41" i="4"/>
  <c r="P13" i="7"/>
  <c r="O36" i="7"/>
  <c r="P15" i="7"/>
  <c r="P14" i="7"/>
  <c r="P20" i="7"/>
  <c r="P19" i="7"/>
  <c r="L40" i="4"/>
  <c r="E46" i="7"/>
  <c r="D46" i="7"/>
  <c r="M14" i="7"/>
  <c r="L34" i="7"/>
  <c r="L38" i="7"/>
  <c r="B46" i="7"/>
  <c r="C42" i="7" s="1"/>
  <c r="H15" i="7"/>
  <c r="H19" i="7"/>
  <c r="H16" i="7"/>
  <c r="H20" i="7"/>
  <c r="L35" i="7"/>
  <c r="H13" i="7"/>
  <c r="H14" i="7"/>
  <c r="H18" i="7"/>
  <c r="H24" i="7"/>
  <c r="P35" i="5" l="1"/>
  <c r="P40" i="5" s="1"/>
  <c r="P34" i="1"/>
  <c r="P37" i="1"/>
  <c r="F46" i="1"/>
  <c r="C46" i="1"/>
  <c r="M36" i="1"/>
  <c r="M38" i="1"/>
  <c r="M34" i="1"/>
  <c r="F40" i="7"/>
  <c r="F43" i="7"/>
  <c r="C38" i="7"/>
  <c r="C43" i="7"/>
  <c r="R25" i="7"/>
  <c r="U25" i="7"/>
  <c r="AE25" i="7"/>
  <c r="F46" i="6"/>
  <c r="M40" i="6"/>
  <c r="P40" i="6"/>
  <c r="C46" i="6"/>
  <c r="C46" i="5"/>
  <c r="F25" i="7"/>
  <c r="F46" i="5"/>
  <c r="M40" i="5"/>
  <c r="AB25" i="7"/>
  <c r="O40" i="7"/>
  <c r="P35" i="7" s="1"/>
  <c r="P35" i="4"/>
  <c r="P37" i="4"/>
  <c r="C25" i="7"/>
  <c r="P36" i="4"/>
  <c r="P38" i="4"/>
  <c r="F38" i="7"/>
  <c r="K25" i="7"/>
  <c r="M35" i="4"/>
  <c r="M37" i="4"/>
  <c r="M36" i="4"/>
  <c r="C46" i="4"/>
  <c r="M38" i="4"/>
  <c r="M34" i="4"/>
  <c r="F41" i="7"/>
  <c r="F39" i="7"/>
  <c r="M25" i="7"/>
  <c r="F46" i="4"/>
  <c r="F35" i="7"/>
  <c r="F42" i="7"/>
  <c r="P25" i="7"/>
  <c r="F45" i="7"/>
  <c r="F37" i="7"/>
  <c r="F36" i="7"/>
  <c r="F34" i="7"/>
  <c r="H25" i="7"/>
  <c r="C37" i="7"/>
  <c r="C40" i="7"/>
  <c r="C39" i="7"/>
  <c r="C34" i="7"/>
  <c r="C36" i="7"/>
  <c r="C41" i="7"/>
  <c r="C35" i="7"/>
  <c r="C45" i="7"/>
  <c r="L40" i="7"/>
  <c r="M37" i="7" s="1"/>
  <c r="P40" i="1" l="1"/>
  <c r="M40" i="1"/>
  <c r="M39" i="7"/>
  <c r="P39" i="7"/>
  <c r="P36" i="7"/>
  <c r="P38" i="7"/>
  <c r="P37" i="7"/>
  <c r="P34" i="7"/>
  <c r="P40" i="4"/>
  <c r="M40" i="4"/>
  <c r="F46" i="7"/>
  <c r="M36" i="7"/>
  <c r="M38" i="7"/>
  <c r="M34" i="7"/>
  <c r="C46" i="7"/>
  <c r="M35" i="7"/>
  <c r="P40" i="7" l="1"/>
  <c r="M40" i="7"/>
</calcChain>
</file>

<file path=xl/sharedStrings.xml><?xml version="1.0" encoding="utf-8"?>
<sst xmlns="http://schemas.openxmlformats.org/spreadsheetml/2006/main" count="466" uniqueCount="65">
  <si>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</si>
  <si>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</si>
  <si>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</si>
  <si>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</si>
  <si>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</si>
  <si>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</si>
  <si>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</si>
  <si>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</si>
  <si>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</si>
  <si>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</si>
  <si>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</si>
  <si>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</si>
  <si>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</si>
  <si>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</si>
  <si>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</si>
  <si>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</si>
  <si>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</si>
  <si>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</si>
  <si>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</si>
  <si>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</si>
  <si>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</si>
  <si>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</si>
  <si>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</si>
  <si>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</si>
  <si>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</si>
  <si>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</si>
  <si>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</si>
  <si>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</si>
  <si>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</si>
  <si>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</si>
  <si>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</si>
  <si>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</si>
  <si>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</si>
  <si>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</si>
  <si>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</si>
  <si>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</si>
  <si>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</si>
  <si>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</si>
  <si>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</si>
  <si>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</si>
  <si>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</si>
  <si>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</si>
  <si>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</si>
  <si>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</si>
  <si>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</si>
  <si>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</si>
  <si>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1 de gener a 31 de març de 2020</t>
  </si>
  <si>
    <t>1 d'abril a 30 de juny de 2020</t>
  </si>
  <si>
    <t>1 de juliol a 30 de setembre de 2020</t>
  </si>
  <si>
    <t>1 d'octubre a 31 de desembre de 2020</t>
  </si>
  <si>
    <t>1 de gener a 31 de desembre de 2020</t>
  </si>
  <si>
    <t>ANY 2020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</si>
  <si>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</si>
  <si>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</si>
  <si>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</si>
  <si>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</si>
  <si>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</si>
  <si>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</si>
  <si>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rFont val="Arial"/>
        <family val="2"/>
      </rPr>
      <t>E</t>
    </r>
    <r>
      <rPr>
        <b/>
        <sz val="10"/>
        <color theme="1"/>
        <rFont val="Arial"/>
        <family val="2"/>
      </rPr>
      <t xml:space="preserve">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2020 de l'Ajuntament de Barcelona (vid. pàg. 218):                                                                                                 </t>
    </r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</si>
  <si>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2020 de l'Ajuntament de Barcelona (vid. pàg. 218):                                                                                                 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</si>
  <si>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2020 de l'Ajuntament de Barcelona (vid. pàg. 218):                                                                                             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</si>
  <si>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2020 de l'Ajuntament de Barcelona (vid. pàg. 218):                                                                                               </t>
  </si>
  <si>
    <t>Tramitació d'Emergència
     (art. 120 LCSP)</t>
  </si>
  <si>
    <t>https://bcnroc.ajuntament.barcelona.cat/jspui/bitstream/11703/117122/5/GM_Pressupost_2020.pdf</t>
  </si>
  <si>
    <t>AGÈNCIA LOCAL DE L'ENERGIA DE 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</si>
</sst>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50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30" fillId="0" borderId="45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46" applyNumberFormat="0" applyAlignment="0" applyProtection="0"/>
    <xf numFmtId="0" fontId="35" fillId="14" borderId="47" applyNumberFormat="0" applyAlignment="0" applyProtection="0"/>
    <xf numFmtId="0" fontId="36" fillId="14" borderId="46" applyNumberFormat="0" applyAlignment="0" applyProtection="0"/>
    <xf numFmtId="0" fontId="37" fillId="0" borderId="48" applyNumberFormat="0" applyFill="0" applyAlignment="0" applyProtection="0"/>
    <xf numFmtId="0" fontId="38" fillId="15" borderId="49" applyNumberFormat="0" applyAlignment="0" applyProtection="0"/>
    <xf numFmtId="0" fontId="39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51" applyNumberFormat="0" applyFill="0" applyAlignment="0" applyProtection="0"/>
    <xf numFmtId="0" fontId="4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2" fillId="40" borderId="0" applyNumberFormat="0" applyBorder="0" applyAlignment="0" applyProtection="0"/>
    <xf numFmtId="0" fontId="43" fillId="0" borderId="0"/>
    <xf numFmtId="0" fontId="44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8" fillId="0" borderId="0" applyNumberFormat="0" applyFill="0" applyBorder="0" applyAlignment="0" applyProtection="0"/>
  </cellStyleXfs>
  <cellXfs count="174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5" fillId="0" borderId="1" xfId="1" applyNumberFormat="1" applyFont="1" applyBorder="1" applyAlignment="1" applyProtection="1">
      <alignment horizontal="center" vertical="center"/>
    </xf>
    <xf numFmtId="10" fontId="25" fillId="0" borderId="6" xfId="0" applyNumberFormat="1" applyFont="1" applyBorder="1" applyAlignment="1" applyProtection="1">
      <alignment horizontal="center" vertical="center"/>
    </xf>
    <xf numFmtId="3" fontId="25" fillId="0" borderId="8" xfId="0" applyNumberFormat="1" applyFont="1" applyBorder="1" applyAlignment="1" applyProtection="1">
      <alignment horizontal="center" vertical="center"/>
      <protection locked="0"/>
    </xf>
    <xf numFmtId="165" fontId="25" fillId="0" borderId="1" xfId="0" applyNumberFormat="1" applyFont="1" applyBorder="1" applyAlignment="1" applyProtection="1">
      <alignment horizontal="right" vertical="center"/>
      <protection locked="0"/>
    </xf>
    <xf numFmtId="165" fontId="25" fillId="0" borderId="2" xfId="0" applyNumberFormat="1" applyFont="1" applyFill="1" applyBorder="1" applyAlignment="1" applyProtection="1">
      <alignment horizontal="right" vertical="center"/>
      <protection locked="0"/>
    </xf>
    <xf numFmtId="3" fontId="25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4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5" fillId="2" borderId="35" xfId="0" applyFont="1" applyFill="1" applyBorder="1" applyAlignment="1" applyProtection="1">
      <alignment vertical="center"/>
    </xf>
    <xf numFmtId="165" fontId="25" fillId="0" borderId="1" xfId="0" applyNumberFormat="1" applyFont="1" applyBorder="1" applyAlignment="1" applyProtection="1">
      <alignment horizontal="right" vertical="center"/>
    </xf>
    <xf numFmtId="165" fontId="25" fillId="0" borderId="2" xfId="0" applyNumberFormat="1" applyFont="1" applyFill="1" applyBorder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5" fillId="2" borderId="9" xfId="0" applyFont="1" applyFill="1" applyBorder="1" applyAlignment="1" applyProtection="1">
      <alignment vertical="center"/>
    </xf>
    <xf numFmtId="3" fontId="25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6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2" xfId="0" applyFont="1" applyFill="1" applyBorder="1" applyAlignment="1" applyProtection="1">
      <alignment vertical="center"/>
    </xf>
    <xf numFmtId="14" fontId="45" fillId="2" borderId="3" xfId="0" applyNumberFormat="1" applyFont="1" applyFill="1" applyBorder="1" applyAlignment="1" applyProtection="1">
      <alignment vertical="center"/>
      <protection locked="0"/>
    </xf>
    <xf numFmtId="0" fontId="25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5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5" fillId="2" borderId="9" xfId="0" applyFont="1" applyFill="1" applyBorder="1" applyAlignment="1" applyProtection="1">
      <alignment horizontal="left" vertical="center" wrapText="1"/>
    </xf>
    <xf numFmtId="44" fontId="25" fillId="0" borderId="1" xfId="2" applyFont="1" applyBorder="1" applyAlignment="1" applyProtection="1">
      <alignment horizontal="right" vertical="center"/>
      <protection locked="0"/>
    </xf>
    <xf numFmtId="4" fontId="43" fillId="0" borderId="1" xfId="44" applyNumberFormat="1" applyFont="1" applyBorder="1" applyAlignment="1" applyProtection="1">
      <alignment horizontal="right"/>
      <protection locked="0"/>
    </xf>
    <xf numFmtId="166" fontId="25" fillId="0" borderId="1" xfId="44" applyNumberFormat="1" applyFont="1" applyBorder="1" applyAlignment="1" applyProtection="1">
      <alignment horizontal="right" vertical="center"/>
      <protection locked="0"/>
    </xf>
    <xf numFmtId="166" fontId="25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8" fillId="0" borderId="0" xfId="59" applyFill="1" applyBorder="1" applyAlignment="1" applyProtection="1">
      <alignment horizontal="left" vertical="top" indent="1"/>
    </xf>
    <xf numFmtId="0" fontId="22" fillId="9" borderId="26" xfId="0" applyFont="1" applyFill="1" applyBorder="1" applyAlignment="1" applyProtection="1">
      <alignment horizontal="center" vertical="center"/>
    </xf>
    <xf numFmtId="0" fontId="22" fillId="9" borderId="27" xfId="0" applyFont="1" applyFill="1" applyBorder="1" applyAlignment="1" applyProtection="1">
      <alignment horizontal="center" vertical="center"/>
    </xf>
    <xf numFmtId="0" fontId="22" fillId="9" borderId="28" xfId="0" applyFont="1" applyFill="1" applyBorder="1" applyAlignment="1" applyProtection="1">
      <alignment horizontal="center" vertical="center"/>
    </xf>
    <xf numFmtId="0" fontId="22" fillId="9" borderId="10" xfId="0" applyFont="1" applyFill="1" applyBorder="1" applyAlignment="1" applyProtection="1">
      <alignment horizontal="left" vertical="center" wrapText="1"/>
    </xf>
    <xf numFmtId="0" fontId="22" fillId="9" borderId="16" xfId="0" applyFont="1" applyFill="1" applyBorder="1" applyAlignment="1" applyProtection="1">
      <alignment horizontal="left" vertical="center" wrapText="1"/>
    </xf>
    <xf numFmtId="0" fontId="22" fillId="9" borderId="10" xfId="0" applyFont="1" applyFill="1" applyBorder="1" applyAlignment="1" applyProtection="1">
      <alignment horizontal="center" vertical="center" wrapText="1"/>
    </xf>
    <xf numFmtId="0" fontId="22" fillId="9" borderId="13" xfId="0" applyFont="1" applyFill="1" applyBorder="1" applyAlignment="1" applyProtection="1">
      <alignment horizontal="center" vertical="center" wrapText="1"/>
    </xf>
    <xf numFmtId="0" fontId="22" fillId="9" borderId="16" xfId="0" applyFont="1" applyFill="1" applyBorder="1" applyAlignment="1" applyProtection="1">
      <alignment horizontal="center" vertical="center" wrapText="1"/>
    </xf>
    <xf numFmtId="0" fontId="23" fillId="9" borderId="19" xfId="0" applyFont="1" applyFill="1" applyBorder="1" applyAlignment="1" applyProtection="1">
      <alignment horizontal="center" vertical="center"/>
    </xf>
    <xf numFmtId="0" fontId="23" fillId="9" borderId="11" xfId="0" applyFont="1" applyFill="1" applyBorder="1" applyAlignment="1" applyProtection="1">
      <alignment horizontal="center" vertical="center"/>
    </xf>
    <xf numFmtId="0" fontId="23" fillId="9" borderId="12" xfId="0" applyFont="1" applyFill="1" applyBorder="1" applyAlignment="1" applyProtection="1">
      <alignment horizontal="center" vertical="center"/>
    </xf>
    <xf numFmtId="0" fontId="23" fillId="9" borderId="20" xfId="0" applyFont="1" applyFill="1" applyBorder="1" applyAlignment="1" applyProtection="1">
      <alignment horizontal="center" vertical="center"/>
    </xf>
    <xf numFmtId="0" fontId="23" fillId="9" borderId="0" xfId="0" applyFont="1" applyFill="1" applyBorder="1" applyAlignment="1" applyProtection="1">
      <alignment horizontal="center" vertical="center"/>
    </xf>
    <xf numFmtId="0" fontId="23" fillId="9" borderId="21" xfId="0" applyFont="1" applyFill="1" applyBorder="1" applyAlignment="1" applyProtection="1">
      <alignment horizontal="center" vertical="center"/>
    </xf>
    <xf numFmtId="0" fontId="22" fillId="9" borderId="19" xfId="0" applyFont="1" applyFill="1" applyBorder="1" applyAlignment="1" applyProtection="1">
      <alignment horizontal="center" vertical="center" wrapText="1"/>
    </xf>
    <xf numFmtId="0" fontId="22" fillId="9" borderId="12" xfId="0" applyFont="1" applyFill="1" applyBorder="1" applyAlignment="1" applyProtection="1">
      <alignment horizontal="center" vertical="center" wrapText="1"/>
    </xf>
    <xf numFmtId="0" fontId="22" fillId="9" borderId="20" xfId="0" applyFont="1" applyFill="1" applyBorder="1" applyAlignment="1" applyProtection="1">
      <alignment horizontal="center" vertical="center" wrapText="1"/>
    </xf>
    <xf numFmtId="0" fontId="22" fillId="9" borderId="21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 wrapText="1"/>
    </xf>
    <xf numFmtId="0" fontId="22" fillId="9" borderId="15" xfId="0" applyFont="1" applyFill="1" applyBorder="1" applyAlignment="1" applyProtection="1">
      <alignment horizontal="center" vertical="center" wrapText="1"/>
    </xf>
    <xf numFmtId="0" fontId="23" fillId="9" borderId="17" xfId="0" applyFont="1" applyFill="1" applyBorder="1" applyAlignment="1" applyProtection="1">
      <alignment horizontal="center" vertical="center"/>
    </xf>
    <xf numFmtId="0" fontId="23" fillId="9" borderId="14" xfId="0" applyFont="1" applyFill="1" applyBorder="1" applyAlignment="1" applyProtection="1">
      <alignment horizontal="center" vertical="center"/>
    </xf>
    <xf numFmtId="0" fontId="23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'2020 -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79-4BF7-8B92-36EF884A04AC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79-4BF7-8B92-36EF884A04AC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79-4BF7-8B92-36EF884A04AC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79-4BF7-8B92-36EF884A04AC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79-4BF7-8B92-36EF884A04AC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79-4BF7-8B92-36EF884A04AC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79-4BF7-8B92-36EF884A04AC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79-4BF7-8B92-36EF884A04AC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79-4BF7-8B92-36EF884A04AC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79-4BF7-8B92-36EF884A04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'2020 -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36</c:v>
                </c:pt>
                <c:pt idx="8">
                  <c:v>13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479-4BF7-8B92-36EF884A0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'2020 -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1D-4842-9AAC-DCD305615B11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D-4842-9AAC-DCD305615B11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1D-4842-9AAC-DCD305615B11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1D-4842-9AAC-DCD305615B11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1D-4842-9AAC-DCD305615B11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1D-4842-9AAC-DCD305615B11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1D-4842-9AAC-DCD305615B11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1D-4842-9AAC-DCD305615B11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1D-4842-9AAC-DCD305615B11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1D-4842-9AAC-DCD305615B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'2020 -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279359.65000000002</c:v>
                </c:pt>
                <c:pt idx="8">
                  <c:v>18490.440000000002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A1D-4842-9AAC-DCD305615B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'2020 -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0B-4189-B7B6-D165C3BB0032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0B-4189-B7B6-D165C3BB0032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B-4189-B7B6-D165C3BB0032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0B-4189-B7B6-D165C3BB003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'2020 -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49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F0B-4189-B7B6-D165C3BB00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'2020 -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E1-4582-812C-071F337CCAB0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E1-4582-812C-071F337CCAB0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E1-4582-812C-071F337CCAB0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E1-4582-812C-071F337CCAB0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E1-4582-812C-071F337CCAB0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E1-4582-812C-071F337CCAB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'2020 -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297850.09000000003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E1-4582-812C-071F337CCA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8"/>
  <sheetViews>
    <sheetView showGridLines="0" showZeros="0" topLeftCell="A31" zoomScale="90" zoomScaleNormal="90" workbookViewId="0">
      <selection activeCell="I23" sqref="I23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25">
      <c r="A7" s="30" t="s">
        <v>41</v>
      </c>
      <c r="B7" s="31" t="s">
        <v>46</v>
      </c>
      <c r="C7" s="32"/>
      <c r="D7" s="32"/>
      <c r="E7" s="32"/>
      <c r="F7" s="32"/>
      <c r="G7" s="33"/>
      <c r="H7" s="73"/>
      <c r="I7" s="90" t="s">
        <v>52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24" t="s">
        <v>64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4</v>
      </c>
      <c r="H20" s="66">
        <f t="shared" si="2"/>
        <v>0.8</v>
      </c>
      <c r="I20" s="69">
        <f>J20/1.21</f>
        <v>42770</v>
      </c>
      <c r="J20" s="70">
        <v>51751.7</v>
      </c>
      <c r="K20" s="67">
        <f t="shared" si="3"/>
        <v>0.99710992125498776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95" t="s">
        <v>57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</v>
      </c>
      <c r="H21" s="20">
        <f t="shared" si="2"/>
        <v>0.2</v>
      </c>
      <c r="I21" s="98">
        <v>150</v>
      </c>
      <c r="J21" s="98">
        <v>150</v>
      </c>
      <c r="K21" s="21">
        <f t="shared" si="3"/>
        <v>2.8900787450122059E-3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53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62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5</v>
      </c>
      <c r="H25" s="17">
        <f t="shared" si="12"/>
        <v>1</v>
      </c>
      <c r="I25" s="18">
        <f t="shared" si="12"/>
        <v>42920</v>
      </c>
      <c r="J25" s="18">
        <f t="shared" si="12"/>
        <v>51901.7</v>
      </c>
      <c r="K25" s="19">
        <f t="shared" si="12"/>
        <v>1</v>
      </c>
      <c r="L25" s="16">
        <f t="shared" si="12"/>
        <v>0</v>
      </c>
      <c r="M25" s="17">
        <f t="shared" si="12"/>
        <v>0</v>
      </c>
      <c r="N25" s="18">
        <f t="shared" si="12"/>
        <v>0</v>
      </c>
      <c r="O25" s="18">
        <f t="shared" si="12"/>
        <v>0</v>
      </c>
      <c r="P25" s="19">
        <f t="shared" si="12"/>
        <v>0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15" customHeight="1" x14ac:dyDescent="0.25">
      <c r="A27" s="149" t="s">
        <v>61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0" t="s">
        <v>63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2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5</v>
      </c>
      <c r="M35" s="8">
        <f t="shared" si="18"/>
        <v>1</v>
      </c>
      <c r="N35" s="61">
        <f>I25</f>
        <v>42920</v>
      </c>
      <c r="O35" s="61">
        <f>J25</f>
        <v>51901.7</v>
      </c>
      <c r="P35" s="59">
        <f t="shared" si="19"/>
        <v>1</v>
      </c>
    </row>
    <row r="36" spans="1:33" ht="30" customHeight="1" x14ac:dyDescent="0.2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02" t="s">
        <v>2</v>
      </c>
      <c r="K36" s="103"/>
      <c r="L36" s="60">
        <f>L25</f>
        <v>0</v>
      </c>
      <c r="M36" s="8" t="str">
        <f t="shared" si="18"/>
        <v/>
      </c>
      <c r="N36" s="61">
        <f>N25</f>
        <v>0</v>
      </c>
      <c r="O36" s="61">
        <f>O25</f>
        <v>0</v>
      </c>
      <c r="P36" s="59" t="str">
        <f t="shared" si="1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J40" s="104" t="s">
        <v>0</v>
      </c>
      <c r="K40" s="105"/>
      <c r="L40" s="83">
        <f>SUM(L34:L39)</f>
        <v>5</v>
      </c>
      <c r="M40" s="17">
        <f>SUM(M34:M39)</f>
        <v>1</v>
      </c>
      <c r="N40" s="84">
        <f>SUM(N34:N39)</f>
        <v>42920</v>
      </c>
      <c r="O40" s="85">
        <f>SUM(O34:O39)</f>
        <v>51901.7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4</v>
      </c>
      <c r="C41" s="8">
        <f t="shared" si="14"/>
        <v>0.8</v>
      </c>
      <c r="D41" s="13">
        <f t="shared" si="15"/>
        <v>42770</v>
      </c>
      <c r="E41" s="23">
        <f t="shared" si="16"/>
        <v>51751.7</v>
      </c>
      <c r="F41" s="21">
        <f t="shared" si="17"/>
        <v>0.99710992125498776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95" t="s">
        <v>56</v>
      </c>
      <c r="B42" s="12">
        <f t="shared" si="13"/>
        <v>1</v>
      </c>
      <c r="C42" s="8">
        <f t="shared" si="14"/>
        <v>0.2</v>
      </c>
      <c r="D42" s="13">
        <f t="shared" si="15"/>
        <v>150</v>
      </c>
      <c r="E42" s="14">
        <f t="shared" si="16"/>
        <v>150</v>
      </c>
      <c r="F42" s="21">
        <f t="shared" si="17"/>
        <v>2.8900787450122059E-3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53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62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5</v>
      </c>
      <c r="C46" s="17">
        <f>SUM(C34:C45)</f>
        <v>1</v>
      </c>
      <c r="D46" s="18">
        <f>SUM(D34:D45)</f>
        <v>42920</v>
      </c>
      <c r="E46" s="18">
        <f>SUM(E34:E45)</f>
        <v>51901.7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8"/>
  <sheetViews>
    <sheetView showGridLines="0" showZeros="0" topLeftCell="A31" zoomScale="80" zoomScaleNormal="80" workbookViewId="0">
      <selection activeCell="J23" sqref="J23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47</v>
      </c>
      <c r="C7" s="32"/>
      <c r="D7" s="32"/>
      <c r="E7" s="32"/>
      <c r="F7" s="32"/>
      <c r="G7" s="33"/>
      <c r="H7" s="73"/>
      <c r="I7" s="90" t="s">
        <v>52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2020'!B8</f>
        <v>AGÈNCIA LOCAL DE L'ENERGIA DE BARCELONA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7</v>
      </c>
      <c r="H20" s="66">
        <f t="shared" si="2"/>
        <v>0.77777777777777779</v>
      </c>
      <c r="I20" s="69">
        <f>J20/1.21</f>
        <v>50334.421487603307</v>
      </c>
      <c r="J20" s="70">
        <v>60904.65</v>
      </c>
      <c r="K20" s="21">
        <f t="shared" si="3"/>
        <v>0.9527635856217207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2</v>
      </c>
      <c r="H21" s="20">
        <f t="shared" si="2"/>
        <v>0.22222222222222221</v>
      </c>
      <c r="I21" s="6">
        <v>3014.55</v>
      </c>
      <c r="J21" s="7">
        <v>3019.55</v>
      </c>
      <c r="K21" s="21">
        <f t="shared" si="3"/>
        <v>4.7236414378279273E-2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50000000000003" customHeight="1" x14ac:dyDescent="0.25">
      <c r="A23" s="94" t="s">
        <v>53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25">
      <c r="A24" s="97" t="s">
        <v>62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9</v>
      </c>
      <c r="H25" s="17">
        <f t="shared" si="32"/>
        <v>1</v>
      </c>
      <c r="I25" s="18">
        <f t="shared" si="32"/>
        <v>53348.97148760331</v>
      </c>
      <c r="J25" s="18">
        <f t="shared" si="32"/>
        <v>63924.200000000004</v>
      </c>
      <c r="K25" s="19">
        <f t="shared" si="32"/>
        <v>1</v>
      </c>
      <c r="L25" s="16">
        <f t="shared" si="32"/>
        <v>0</v>
      </c>
      <c r="M25" s="17">
        <f t="shared" si="32"/>
        <v>0</v>
      </c>
      <c r="N25" s="18">
        <f t="shared" si="32"/>
        <v>0</v>
      </c>
      <c r="O25" s="18">
        <f t="shared" si="32"/>
        <v>0</v>
      </c>
      <c r="P25" s="19">
        <f t="shared" si="32"/>
        <v>0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5">
      <c r="B26" s="26"/>
      <c r="H26" s="26"/>
      <c r="N26" s="26"/>
    </row>
    <row r="27" spans="1:31" s="49" customFormat="1" ht="34.15" customHeight="1" x14ac:dyDescent="0.25">
      <c r="A27" s="149" t="s">
        <v>60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0" t="s">
        <v>63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25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02" t="s">
        <v>1</v>
      </c>
      <c r="K35" s="103"/>
      <c r="L35" s="60">
        <f>G25</f>
        <v>9</v>
      </c>
      <c r="M35" s="8">
        <f t="shared" si="38"/>
        <v>1</v>
      </c>
      <c r="N35" s="61">
        <f>I25</f>
        <v>53348.97148760331</v>
      </c>
      <c r="O35" s="61">
        <f>J25</f>
        <v>63924.200000000004</v>
      </c>
      <c r="P35" s="59">
        <f t="shared" si="39"/>
        <v>1</v>
      </c>
    </row>
    <row r="36" spans="1:33" ht="30" customHeight="1" x14ac:dyDescent="0.25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02" t="s">
        <v>2</v>
      </c>
      <c r="K36" s="103"/>
      <c r="L36" s="60">
        <f>L25</f>
        <v>0</v>
      </c>
      <c r="M36" s="8" t="str">
        <f t="shared" si="38"/>
        <v/>
      </c>
      <c r="N36" s="61">
        <f>N25</f>
        <v>0</v>
      </c>
      <c r="O36" s="61">
        <f>O25</f>
        <v>0</v>
      </c>
      <c r="P36" s="59" t="str">
        <f t="shared" si="3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23">
        <f t="shared" si="36"/>
        <v>0</v>
      </c>
      <c r="F40" s="21" t="str">
        <f t="shared" si="37"/>
        <v/>
      </c>
      <c r="G40" s="25"/>
      <c r="J40" s="104" t="s">
        <v>0</v>
      </c>
      <c r="K40" s="105"/>
      <c r="L40" s="83">
        <f>SUM(L34:L39)</f>
        <v>9</v>
      </c>
      <c r="M40" s="17">
        <f>SUM(M34:M39)</f>
        <v>1</v>
      </c>
      <c r="N40" s="84">
        <f>SUM(N34:N39)</f>
        <v>53348.97148760331</v>
      </c>
      <c r="O40" s="85">
        <f>SUM(O34:O39)</f>
        <v>63924.200000000004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3"/>
        <v>7</v>
      </c>
      <c r="C41" s="8">
        <f t="shared" si="34"/>
        <v>0.77777777777777779</v>
      </c>
      <c r="D41" s="13">
        <f t="shared" si="35"/>
        <v>50334.421487603307</v>
      </c>
      <c r="E41" s="23">
        <f t="shared" si="36"/>
        <v>60904.65</v>
      </c>
      <c r="F41" s="21">
        <f t="shared" si="37"/>
        <v>0.9527635856217207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33"/>
        <v>2</v>
      </c>
      <c r="C42" s="8">
        <f t="shared" si="34"/>
        <v>0.22222222222222221</v>
      </c>
      <c r="D42" s="13">
        <f t="shared" si="35"/>
        <v>3014.55</v>
      </c>
      <c r="E42" s="14">
        <f t="shared" si="36"/>
        <v>3019.55</v>
      </c>
      <c r="F42" s="21">
        <f t="shared" si="37"/>
        <v>4.7236414378279273E-2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53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62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9</v>
      </c>
      <c r="C46" s="17">
        <f>SUM(C34:C45)</f>
        <v>1</v>
      </c>
      <c r="D46" s="18">
        <f>SUM(D34:D45)</f>
        <v>53348.97148760331</v>
      </c>
      <c r="E46" s="18">
        <f>SUM(E34:E45)</f>
        <v>63924.200000000004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8"/>
  <sheetViews>
    <sheetView showGridLines="0" showZeros="0" topLeftCell="A28" zoomScale="80" zoomScaleNormal="80" workbookViewId="0">
      <selection activeCell="B8" sqref="B8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48</v>
      </c>
      <c r="C7" s="32"/>
      <c r="D7" s="32"/>
      <c r="E7" s="32"/>
      <c r="F7" s="32"/>
      <c r="G7" s="33"/>
      <c r="H7" s="73"/>
      <c r="I7" s="90" t="s">
        <v>52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2020'!B8</f>
        <v>AGÈNCIA LOCAL DE L'ENERGIA DE BARCELONA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899999999999999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8</v>
      </c>
      <c r="H20" s="66">
        <f t="shared" si="2"/>
        <v>0.72727272727272729</v>
      </c>
      <c r="I20" s="69">
        <v>77599</v>
      </c>
      <c r="J20" s="70">
        <v>93894.79</v>
      </c>
      <c r="K20" s="67">
        <f t="shared" si="3"/>
        <v>0.96162139387330237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3</v>
      </c>
      <c r="H21" s="20">
        <f t="shared" si="2"/>
        <v>0.27272727272727271</v>
      </c>
      <c r="I21" s="6">
        <v>3097</v>
      </c>
      <c r="J21" s="7">
        <v>3747.37</v>
      </c>
      <c r="K21" s="21">
        <f t="shared" si="3"/>
        <v>3.8378606126697731E-2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53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62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11</v>
      </c>
      <c r="H25" s="17">
        <f t="shared" si="22"/>
        <v>1</v>
      </c>
      <c r="I25" s="18">
        <f t="shared" si="22"/>
        <v>80696</v>
      </c>
      <c r="J25" s="18">
        <f t="shared" si="22"/>
        <v>97642.159999999989</v>
      </c>
      <c r="K25" s="19">
        <f t="shared" si="22"/>
        <v>1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15" customHeight="1" x14ac:dyDescent="0.25">
      <c r="A27" s="149" t="s">
        <v>60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0" t="s">
        <v>63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6" t="s">
        <v>3</v>
      </c>
      <c r="K34" s="107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25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2" t="s">
        <v>1</v>
      </c>
      <c r="K35" s="103"/>
      <c r="L35" s="60">
        <f>G25</f>
        <v>11</v>
      </c>
      <c r="M35" s="8">
        <f>IF(L35,L35/$L$40,"")</f>
        <v>1</v>
      </c>
      <c r="N35" s="61">
        <f>I25</f>
        <v>80696</v>
      </c>
      <c r="O35" s="61">
        <f>J25</f>
        <v>97642.159999999989</v>
      </c>
      <c r="P35" s="59">
        <f>IF(O35,O35/$O$40,"")</f>
        <v>1</v>
      </c>
    </row>
    <row r="36" spans="1:33" ht="30" customHeight="1" x14ac:dyDescent="0.25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2</v>
      </c>
      <c r="K36" s="103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4" t="s">
        <v>0</v>
      </c>
      <c r="K40" s="105"/>
      <c r="L40" s="83">
        <f>SUM(L34:L39)</f>
        <v>11</v>
      </c>
      <c r="M40" s="17">
        <f>SUM(M34:M39)</f>
        <v>1</v>
      </c>
      <c r="N40" s="84">
        <f>SUM(N34:N39)</f>
        <v>80696</v>
      </c>
      <c r="O40" s="85">
        <f>SUM(O34:O39)</f>
        <v>97642.159999999989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23"/>
        <v>8</v>
      </c>
      <c r="C41" s="8">
        <f t="shared" si="24"/>
        <v>0.72727272727272729</v>
      </c>
      <c r="D41" s="13">
        <f t="shared" si="25"/>
        <v>77599</v>
      </c>
      <c r="E41" s="23">
        <f t="shared" si="26"/>
        <v>93894.79</v>
      </c>
      <c r="F41" s="21">
        <f t="shared" si="27"/>
        <v>0.96162139387330237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23"/>
        <v>3</v>
      </c>
      <c r="C42" s="8">
        <f t="shared" si="24"/>
        <v>0.27272727272727271</v>
      </c>
      <c r="D42" s="13">
        <f t="shared" si="25"/>
        <v>3097</v>
      </c>
      <c r="E42" s="14">
        <f t="shared" si="26"/>
        <v>3747.37</v>
      </c>
      <c r="F42" s="21">
        <f t="shared" si="27"/>
        <v>3.8378606126697731E-2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53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62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11</v>
      </c>
      <c r="C46" s="17">
        <f>SUM(C34:C45)</f>
        <v>1</v>
      </c>
      <c r="D46" s="18">
        <f>SUM(D34:D45)</f>
        <v>80696</v>
      </c>
      <c r="E46" s="18">
        <f>SUM(E34:E45)</f>
        <v>97642.159999999989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8"/>
  <sheetViews>
    <sheetView showGridLines="0" showZeros="0" tabSelected="1" zoomScale="90" zoomScaleNormal="90" workbookViewId="0">
      <selection activeCell="B8" sqref="B8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1.4257812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49</v>
      </c>
      <c r="C7" s="32"/>
      <c r="D7" s="32"/>
      <c r="E7" s="32"/>
      <c r="F7" s="32"/>
      <c r="G7" s="33"/>
      <c r="H7" s="73"/>
      <c r="I7" s="90" t="s">
        <v>52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93" t="s">
        <v>64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17</v>
      </c>
      <c r="H20" s="66">
        <f t="shared" si="2"/>
        <v>0.70833333333333337</v>
      </c>
      <c r="I20" s="69">
        <v>61133.71</v>
      </c>
      <c r="J20" s="70">
        <v>72808.509999999995</v>
      </c>
      <c r="K20" s="67">
        <f t="shared" si="3"/>
        <v>0.86284378320834421</v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7</v>
      </c>
      <c r="H21" s="20">
        <f t="shared" si="2"/>
        <v>0.29166666666666669</v>
      </c>
      <c r="I21" s="6">
        <v>9564.89</v>
      </c>
      <c r="J21" s="7">
        <v>11573.52</v>
      </c>
      <c r="K21" s="21">
        <f t="shared" si="3"/>
        <v>0.13715621679165577</v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50000000000003" customHeight="1" x14ac:dyDescent="0.25">
      <c r="A23" s="94" t="s">
        <v>53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25">
      <c r="A24" s="97" t="s">
        <v>62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24</v>
      </c>
      <c r="H25" s="17">
        <f t="shared" si="30"/>
        <v>1</v>
      </c>
      <c r="I25" s="18">
        <f t="shared" si="30"/>
        <v>70698.600000000006</v>
      </c>
      <c r="J25" s="18">
        <f t="shared" si="30"/>
        <v>84382.03</v>
      </c>
      <c r="K25" s="19">
        <f t="shared" si="30"/>
        <v>1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15" customHeight="1" x14ac:dyDescent="0.25">
      <c r="A27" s="149" t="s">
        <v>59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0" t="s">
        <v>63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25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24</v>
      </c>
      <c r="M35" s="8">
        <f t="shared" si="36"/>
        <v>1</v>
      </c>
      <c r="N35" s="61">
        <f>I25</f>
        <v>70698.600000000006</v>
      </c>
      <c r="O35" s="61">
        <f>J25</f>
        <v>84382.03</v>
      </c>
      <c r="P35" s="59">
        <f t="shared" si="37"/>
        <v>1</v>
      </c>
    </row>
    <row r="36" spans="1:33" ht="30" customHeight="1" x14ac:dyDescent="0.25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24</v>
      </c>
      <c r="M40" s="17">
        <f>SUM(M34:M39)</f>
        <v>1</v>
      </c>
      <c r="N40" s="84">
        <f>SUM(N34:N39)</f>
        <v>70698.600000000006</v>
      </c>
      <c r="O40" s="85">
        <f>SUM(O34:O39)</f>
        <v>84382.03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1"/>
        <v>17</v>
      </c>
      <c r="C41" s="8">
        <f t="shared" si="32"/>
        <v>0.70833333333333337</v>
      </c>
      <c r="D41" s="13">
        <f t="shared" si="33"/>
        <v>61133.71</v>
      </c>
      <c r="E41" s="23">
        <f t="shared" si="34"/>
        <v>72808.509999999995</v>
      </c>
      <c r="F41" s="21">
        <f t="shared" si="35"/>
        <v>0.86284378320834421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31"/>
        <v>7</v>
      </c>
      <c r="C42" s="8">
        <f t="shared" si="32"/>
        <v>0.29166666666666669</v>
      </c>
      <c r="D42" s="13">
        <f t="shared" si="33"/>
        <v>9564.89</v>
      </c>
      <c r="E42" s="14">
        <f t="shared" si="34"/>
        <v>11573.52</v>
      </c>
      <c r="F42" s="21">
        <f t="shared" si="35"/>
        <v>0.13715621679165577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53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62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24</v>
      </c>
      <c r="C46" s="17">
        <f>SUM(C34:C45)</f>
        <v>1</v>
      </c>
      <c r="D46" s="18">
        <f>SUM(D34:D45)</f>
        <v>70698.600000000006</v>
      </c>
      <c r="E46" s="18">
        <f>SUM(E34:E45)</f>
        <v>84382.03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/>
  </hyperlinks>
  <pageMargins left="0.39370078740157483" right="0" top="0.55118110236220474" bottom="0.55118110236220474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09"/>
  <sheetViews>
    <sheetView showGridLines="0" showZeros="0" topLeftCell="A37" zoomScale="80" zoomScaleNormal="80" workbookViewId="0">
      <selection activeCell="A28" sqref="A28:Q28"/>
    </sheetView>
  </sheetViews>
  <sheetFormatPr defaultColWidth="9.140625" defaultRowHeight="15" x14ac:dyDescent="0.25"/>
  <cols>
    <col min="1" max="1" width="30.42578125" style="27" customWidth="1"/>
    <col min="2" max="2" width="11.140625" style="62" customWidth="1"/>
    <col min="3" max="3" width="10.7109375" style="27" customWidth="1"/>
    <col min="4" max="4" width="19.140625" style="27" customWidth="1"/>
    <col min="5" max="5" width="19.710937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1" width="11.42578125" style="27" customWidth="1"/>
    <col min="12" max="12" width="11.7109375" style="27" customWidth="1"/>
    <col min="13" max="13" width="10.7109375" style="27" customWidth="1"/>
    <col min="14" max="14" width="20.14062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5.425781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2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51</v>
      </c>
      <c r="B7" s="31" t="s">
        <v>50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2020'!B8</f>
        <v>AGÈNCIA LOCAL DE L'ENERGIA DE BARCELONA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1" t="s">
        <v>6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3"/>
    </row>
    <row r="11" spans="1:31" ht="30" customHeight="1" thickBot="1" x14ac:dyDescent="0.3">
      <c r="A11" s="154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3">
      <c r="A12" s="155"/>
      <c r="B12" s="34" t="s">
        <v>7</v>
      </c>
      <c r="C12" s="35" t="s">
        <v>8</v>
      </c>
      <c r="D12" s="36" t="s">
        <v>54</v>
      </c>
      <c r="E12" s="37" t="s">
        <v>55</v>
      </c>
      <c r="F12" s="38" t="s">
        <v>13</v>
      </c>
      <c r="G12" s="39" t="s">
        <v>7</v>
      </c>
      <c r="H12" s="35" t="s">
        <v>8</v>
      </c>
      <c r="I12" s="36" t="s">
        <v>54</v>
      </c>
      <c r="J12" s="37" t="s">
        <v>55</v>
      </c>
      <c r="K12" s="38" t="s">
        <v>13</v>
      </c>
      <c r="L12" s="39" t="s">
        <v>7</v>
      </c>
      <c r="M12" s="35" t="s">
        <v>8</v>
      </c>
      <c r="N12" s="36" t="s">
        <v>54</v>
      </c>
      <c r="O12" s="37" t="s">
        <v>55</v>
      </c>
      <c r="P12" s="38" t="s">
        <v>13</v>
      </c>
      <c r="Q12" s="39" t="s">
        <v>7</v>
      </c>
      <c r="R12" s="35" t="s">
        <v>8</v>
      </c>
      <c r="S12" s="36" t="s">
        <v>54</v>
      </c>
      <c r="T12" s="37" t="s">
        <v>55</v>
      </c>
      <c r="U12" s="40" t="s">
        <v>13</v>
      </c>
      <c r="V12" s="34" t="s">
        <v>7</v>
      </c>
      <c r="W12" s="35" t="s">
        <v>8</v>
      </c>
      <c r="X12" s="36" t="s">
        <v>54</v>
      </c>
      <c r="Y12" s="37" t="s">
        <v>55</v>
      </c>
      <c r="Z12" s="38" t="s">
        <v>13</v>
      </c>
      <c r="AA12" s="34" t="s">
        <v>7</v>
      </c>
      <c r="AB12" s="35" t="s">
        <v>8</v>
      </c>
      <c r="AC12" s="36" t="s">
        <v>54</v>
      </c>
      <c r="AD12" s="37" t="s">
        <v>55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2020'!B13+'CONTRACTACIO 2n TR 2020'!B13+'CONTRACTACIO 3r TR 2020'!B13+'CONTRACTACIO 4t TR 2020'!B13</f>
        <v>0</v>
      </c>
      <c r="C13" s="20" t="str">
        <f t="shared" ref="C13:C24" si="0">IF(B13,B13/$B$25,"")</f>
        <v/>
      </c>
      <c r="D13" s="10">
        <f>'CONTRACTACIO 1r TR 2020'!D13+'CONTRACTACIO 2n TR 2020'!D13+'CONTRACTACIO 3r TR 2020'!D13+'CONTRACTACIO 4t TR 2020'!D13</f>
        <v>0</v>
      </c>
      <c r="E13" s="10">
        <f>'CONTRACTACIO 1r TR 2020'!E13+'CONTRACTACIO 2n TR 2020'!E13+'CONTRACTACIO 3r TR 2020'!E13+'CONTRACTACIO 4t TR 2020'!E13</f>
        <v>0</v>
      </c>
      <c r="F13" s="21" t="str">
        <f t="shared" ref="F13:F24" si="1">IF(E13,E13/$E$25,"")</f>
        <v/>
      </c>
      <c r="G13" s="9">
        <f>'CONTRACTACIO 1r TR 2020'!G13+'CONTRACTACIO 2n TR 2020'!G13+'CONTRACTACIO 3r TR 2020'!G13+'CONTRACTACIO 4t TR 2020'!G13</f>
        <v>0</v>
      </c>
      <c r="H13" s="20" t="str">
        <f t="shared" ref="H13:H24" si="2">IF(G13,G13/$G$25,"")</f>
        <v/>
      </c>
      <c r="I13" s="10">
        <f>'CONTRACTACIO 1r TR 2020'!I13+'CONTRACTACIO 2n TR 2020'!I13+'CONTRACTACIO 3r TR 2020'!I13+'CONTRACTACIO 4t TR 2020'!I13</f>
        <v>0</v>
      </c>
      <c r="J13" s="10">
        <f>'CONTRACTACIO 1r TR 2020'!J13+'CONTRACTACIO 2n TR 2020'!J13+'CONTRACTACIO 3r TR 2020'!J13+'CONTRACTACIO 4t TR 2020'!J13</f>
        <v>0</v>
      </c>
      <c r="K13" s="21" t="str">
        <f t="shared" ref="K13:K24" si="3">IF(J13,J13/$J$25,"")</f>
        <v/>
      </c>
      <c r="L13" s="9">
        <f>'CONTRACTACIO 1r TR 2020'!L13+'CONTRACTACIO 2n TR 2020'!L13+'CONTRACTACIO 3r TR 2020'!L13+'CONTRACTACIO 4t TR 2020'!L13</f>
        <v>0</v>
      </c>
      <c r="M13" s="20" t="str">
        <f t="shared" ref="M13:M24" si="4">IF(L13,L13/$L$25,"")</f>
        <v/>
      </c>
      <c r="N13" s="10">
        <f>'CONTRACTACIO 1r TR 2020'!N13+'CONTRACTACIO 2n TR 2020'!N13+'CONTRACTACIO 3r TR 2020'!N13+'CONTRACTACIO 4t TR 2020'!N13</f>
        <v>0</v>
      </c>
      <c r="O13" s="10">
        <f>'CONTRACTACIO 1r TR 2020'!O13+'CONTRACTACIO 2n TR 2020'!O13+'CONTRACTACIO 3r TR 2020'!O13+'CONTRACTACIO 4t TR 2020'!O13</f>
        <v>0</v>
      </c>
      <c r="P13" s="21" t="str">
        <f t="shared" ref="P13:P24" si="5">IF(O13,O13/$O$25,"")</f>
        <v/>
      </c>
      <c r="Q13" s="9">
        <f>'CONTRACTACIO 1r TR 2020'!Q13+'CONTRACTACIO 2n TR 2020'!Q13+'CONTRACTACIO 3r TR 2020'!Q13+'CONTRACTACIO 4t TR 2020'!Q13</f>
        <v>0</v>
      </c>
      <c r="R13" s="20" t="str">
        <f t="shared" ref="R13:R24" si="6">IF(Q13,Q13/$Q$25,"")</f>
        <v/>
      </c>
      <c r="S13" s="10">
        <f>'CONTRACTACIO 1r TR 2020'!S13+'CONTRACTACIO 2n TR 2020'!S13+'CONTRACTACIO 3r TR 2020'!S13+'CONTRACTACIO 4t TR 2020'!S13</f>
        <v>0</v>
      </c>
      <c r="T13" s="10">
        <f>'CONTRACTACIO 1r TR 2020'!T13+'CONTRACTACIO 2n TR 2020'!T13+'CONTRACTACIO 3r TR 2020'!T13+'CONTRACTACIO 4t TR 2020'!T13</f>
        <v>0</v>
      </c>
      <c r="U13" s="21" t="str">
        <f t="shared" ref="U13:U24" si="7">IF(T13,T13/$T$25,"")</f>
        <v/>
      </c>
      <c r="V13" s="9">
        <f>'CONTRACTACIO 1r TR 2020'!AA13+'CONTRACTACIO 2n TR 2020'!AA13+'CONTRACTACIO 3r TR 2020'!AA13+'CONTRACTACIO 4t TR 2020'!AA13</f>
        <v>0</v>
      </c>
      <c r="W13" s="20" t="str">
        <f t="shared" ref="W13:W24" si="8">IF(V13,V13/$V$25,"")</f>
        <v/>
      </c>
      <c r="X13" s="10">
        <f>'CONTRACTACIO 1r TR 2020'!AC13+'CONTRACTACIO 2n TR 2020'!AC13+'CONTRACTACIO 3r TR 2020'!AC13+'CONTRACTACIO 4t TR 2020'!AC13</f>
        <v>0</v>
      </c>
      <c r="Y13" s="10">
        <f>'CONTRACTACIO 1r TR 2020'!AD13+'CONTRACTACIO 2n TR 2020'!AD13+'CONTRACTACIO 3r TR 2020'!AD13+'CONTRACTACIO 4t TR 2020'!AD13</f>
        <v>0</v>
      </c>
      <c r="Z13" s="21" t="str">
        <f t="shared" ref="Z13:Z24" si="9">IF(Y13,Y13/$Y$25,"")</f>
        <v/>
      </c>
      <c r="AA13" s="9">
        <f>'CONTRACTACIO 1r TR 2020'!V13+'CONTRACTACIO 2n TR 2020'!V13+'CONTRACTACIO 3r TR 2020'!V13+'CONTRACTACIO 4t TR 2020'!V13</f>
        <v>0</v>
      </c>
      <c r="AB13" s="20" t="str">
        <f t="shared" ref="AB13:AB24" si="10">IF(AA13,AA13/$AA$25,"")</f>
        <v/>
      </c>
      <c r="AC13" s="10">
        <f>'CONTRACTACIO 1r TR 2020'!X13+'CONTRACTACIO 2n TR 2020'!X13+'CONTRACTACIO 3r TR 2020'!X13+'CONTRACTACIO 4t TR 2020'!X13</f>
        <v>0</v>
      </c>
      <c r="AD13" s="10">
        <f>'CONTRACTACIO 1r TR 2020'!Y13+'CONTRACTACIO 2n TR 2020'!Y13+'CONTRACTACIO 3r TR 2020'!Y13+'CONTRACTACIO 4t TR 2020'!Y13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2020'!B14+'CONTRACTACIO 2n TR 2020'!B14+'CONTRACTACIO 3r TR 2020'!B14+'CONTRACTACIO 4t TR 2020'!B14</f>
        <v>0</v>
      </c>
      <c r="C14" s="20" t="str">
        <f t="shared" si="0"/>
        <v/>
      </c>
      <c r="D14" s="13">
        <f>'CONTRACTACIO 1r TR 2020'!D14+'CONTRACTACIO 2n TR 2020'!D14+'CONTRACTACIO 3r TR 2020'!D14+'CONTRACTACIO 4t TR 2020'!D14</f>
        <v>0</v>
      </c>
      <c r="E14" s="13">
        <f>'CONTRACTACIO 1r TR 2020'!E14+'CONTRACTACIO 2n TR 2020'!E14+'CONTRACTACIO 3r TR 2020'!E14+'CONTRACTACIO 4t TR 2020'!E14</f>
        <v>0</v>
      </c>
      <c r="F14" s="21" t="str">
        <f t="shared" si="1"/>
        <v/>
      </c>
      <c r="G14" s="9">
        <f>'CONTRACTACIO 1r TR 2020'!G14+'CONTRACTACIO 2n TR 2020'!G14+'CONTRACTACIO 3r TR 2020'!G14+'CONTRACTACIO 4t TR 2020'!G14</f>
        <v>0</v>
      </c>
      <c r="H14" s="20" t="str">
        <f t="shared" si="2"/>
        <v/>
      </c>
      <c r="I14" s="13">
        <f>'CONTRACTACIO 1r TR 2020'!I14+'CONTRACTACIO 2n TR 2020'!I14+'CONTRACTACIO 3r TR 2020'!I14+'CONTRACTACIO 4t TR 2020'!I14</f>
        <v>0</v>
      </c>
      <c r="J14" s="13">
        <f>'CONTRACTACIO 1r TR 2020'!J14+'CONTRACTACIO 2n TR 2020'!J14+'CONTRACTACIO 3r TR 2020'!J14+'CONTRACTACIO 4t TR 2020'!J14</f>
        <v>0</v>
      </c>
      <c r="K14" s="21" t="str">
        <f t="shared" si="3"/>
        <v/>
      </c>
      <c r="L14" s="9">
        <f>'CONTRACTACIO 1r TR 2020'!L14+'CONTRACTACIO 2n TR 2020'!L14+'CONTRACTACIO 3r TR 2020'!L14+'CONTRACTACIO 4t TR 2020'!L14</f>
        <v>0</v>
      </c>
      <c r="M14" s="20" t="str">
        <f t="shared" si="4"/>
        <v/>
      </c>
      <c r="N14" s="13">
        <f>'CONTRACTACIO 1r TR 2020'!N14+'CONTRACTACIO 2n TR 2020'!N14+'CONTRACTACIO 3r TR 2020'!N14+'CONTRACTACIO 4t TR 2020'!N14</f>
        <v>0</v>
      </c>
      <c r="O14" s="13">
        <f>'CONTRACTACIO 1r TR 2020'!O14+'CONTRACTACIO 2n TR 2020'!O14+'CONTRACTACIO 3r TR 2020'!O14+'CONTRACTACIO 4t TR 2020'!O14</f>
        <v>0</v>
      </c>
      <c r="P14" s="21" t="str">
        <f t="shared" si="5"/>
        <v/>
      </c>
      <c r="Q14" s="9">
        <f>'CONTRACTACIO 1r TR 2020'!Q14+'CONTRACTACIO 2n TR 2020'!Q14+'CONTRACTACIO 3r TR 2020'!Q14+'CONTRACTACIO 4t TR 2020'!Q14</f>
        <v>0</v>
      </c>
      <c r="R14" s="20" t="str">
        <f t="shared" si="6"/>
        <v/>
      </c>
      <c r="S14" s="13">
        <f>'CONTRACTACIO 1r TR 2020'!S14+'CONTRACTACIO 2n TR 2020'!S14+'CONTRACTACIO 3r TR 2020'!S14+'CONTRACTACIO 4t TR 2020'!S14</f>
        <v>0</v>
      </c>
      <c r="T14" s="13">
        <f>'CONTRACTACIO 1r TR 2020'!T14+'CONTRACTACIO 2n TR 2020'!T14+'CONTRACTACIO 3r TR 2020'!T14+'CONTRACTACIO 4t TR 2020'!T14</f>
        <v>0</v>
      </c>
      <c r="U14" s="21" t="str">
        <f t="shared" si="7"/>
        <v/>
      </c>
      <c r="V14" s="9">
        <f>'CONTRACTACIO 1r TR 2020'!AA14+'CONTRACTACIO 2n TR 2020'!AA14+'CONTRACTACIO 3r TR 2020'!AA14+'CONTRACTACIO 4t TR 2020'!AA14</f>
        <v>0</v>
      </c>
      <c r="W14" s="20" t="str">
        <f t="shared" si="8"/>
        <v/>
      </c>
      <c r="X14" s="13">
        <f>'CONTRACTACIO 1r TR 2020'!AC14+'CONTRACTACIO 2n TR 2020'!AC14+'CONTRACTACIO 3r TR 2020'!AC14+'CONTRACTACIO 4t TR 2020'!AC14</f>
        <v>0</v>
      </c>
      <c r="Y14" s="13">
        <f>'CONTRACTACIO 1r TR 2020'!AD14+'CONTRACTACIO 2n TR 2020'!AD14+'CONTRACTACIO 3r TR 2020'!AD14+'CONTRACTACIO 4t TR 2020'!AD14</f>
        <v>0</v>
      </c>
      <c r="Z14" s="21" t="str">
        <f t="shared" si="9"/>
        <v/>
      </c>
      <c r="AA14" s="9">
        <f>'CONTRACTACIO 1r TR 2020'!V14+'CONTRACTACIO 2n TR 2020'!V14+'CONTRACTACIO 3r TR 2020'!V14+'CONTRACTACIO 4t TR 2020'!V14</f>
        <v>0</v>
      </c>
      <c r="AB14" s="20" t="str">
        <f t="shared" si="10"/>
        <v/>
      </c>
      <c r="AC14" s="13">
        <f>'CONTRACTACIO 1r TR 2020'!X14+'CONTRACTACIO 2n TR 2020'!X14+'CONTRACTACIO 3r TR 2020'!X14+'CONTRACTACIO 4t TR 2020'!X14</f>
        <v>0</v>
      </c>
      <c r="AD14" s="13">
        <f>'CONTRACTACIO 1r TR 2020'!Y14+'CONTRACTACIO 2n TR 2020'!Y14+'CONTRACTACIO 3r TR 2020'!Y14+'CONTRACTACIO 4t TR 2020'!Y14</f>
        <v>0</v>
      </c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9">
        <f>'CONTRACTACIO 1r TR 2020'!B15+'CONTRACTACIO 2n TR 2020'!B15+'CONTRACTACIO 3r TR 2020'!B15+'CONTRACTACIO 4t TR 2020'!B15</f>
        <v>0</v>
      </c>
      <c r="C15" s="20" t="str">
        <f t="shared" si="0"/>
        <v/>
      </c>
      <c r="D15" s="13">
        <f>'CONTRACTACIO 1r TR 2020'!D15+'CONTRACTACIO 2n TR 2020'!D15+'CONTRACTACIO 3r TR 2020'!D15+'CONTRACTACIO 4t TR 2020'!D15</f>
        <v>0</v>
      </c>
      <c r="E15" s="13">
        <f>'CONTRACTACIO 1r TR 2020'!E15+'CONTRACTACIO 2n TR 2020'!E15+'CONTRACTACIO 3r TR 2020'!E15+'CONTRACTACIO 4t TR 2020'!E15</f>
        <v>0</v>
      </c>
      <c r="F15" s="21" t="str">
        <f t="shared" si="1"/>
        <v/>
      </c>
      <c r="G15" s="9">
        <f>'CONTRACTACIO 1r TR 2020'!G15+'CONTRACTACIO 2n TR 2020'!G15+'CONTRACTACIO 3r TR 2020'!G15+'CONTRACTACIO 4t TR 2020'!G15</f>
        <v>0</v>
      </c>
      <c r="H15" s="20" t="str">
        <f t="shared" si="2"/>
        <v/>
      </c>
      <c r="I15" s="13">
        <f>'CONTRACTACIO 1r TR 2020'!I15+'CONTRACTACIO 2n TR 2020'!I15+'CONTRACTACIO 3r TR 2020'!I15+'CONTRACTACIO 4t TR 2020'!I15</f>
        <v>0</v>
      </c>
      <c r="J15" s="13">
        <f>'CONTRACTACIO 1r TR 2020'!J15+'CONTRACTACIO 2n TR 2020'!J15+'CONTRACTACIO 3r TR 2020'!J15+'CONTRACTACIO 4t TR 2020'!J15</f>
        <v>0</v>
      </c>
      <c r="K15" s="21" t="str">
        <f t="shared" si="3"/>
        <v/>
      </c>
      <c r="L15" s="9">
        <f>'CONTRACTACIO 1r TR 2020'!L15+'CONTRACTACIO 2n TR 2020'!L15+'CONTRACTACIO 3r TR 2020'!L15+'CONTRACTACIO 4t TR 2020'!L15</f>
        <v>0</v>
      </c>
      <c r="M15" s="20" t="str">
        <f t="shared" si="4"/>
        <v/>
      </c>
      <c r="N15" s="13">
        <f>'CONTRACTACIO 1r TR 2020'!N15+'CONTRACTACIO 2n TR 2020'!N15+'CONTRACTACIO 3r TR 2020'!N15+'CONTRACTACIO 4t TR 2020'!N15</f>
        <v>0</v>
      </c>
      <c r="O15" s="13">
        <f>'CONTRACTACIO 1r TR 2020'!O15+'CONTRACTACIO 2n TR 2020'!O15+'CONTRACTACIO 3r TR 2020'!O15+'CONTRACTACIO 4t TR 2020'!O15</f>
        <v>0</v>
      </c>
      <c r="P15" s="21" t="str">
        <f t="shared" si="5"/>
        <v/>
      </c>
      <c r="Q15" s="9">
        <f>'CONTRACTACIO 1r TR 2020'!Q15+'CONTRACTACIO 2n TR 2020'!Q15+'CONTRACTACIO 3r TR 2020'!Q15+'CONTRACTACIO 4t TR 2020'!Q15</f>
        <v>0</v>
      </c>
      <c r="R15" s="20" t="str">
        <f t="shared" si="6"/>
        <v/>
      </c>
      <c r="S15" s="13">
        <f>'CONTRACTACIO 1r TR 2020'!S15+'CONTRACTACIO 2n TR 2020'!S15+'CONTRACTACIO 3r TR 2020'!S15+'CONTRACTACIO 4t TR 2020'!S15</f>
        <v>0</v>
      </c>
      <c r="T15" s="13">
        <f>'CONTRACTACIO 1r TR 2020'!T15+'CONTRACTACIO 2n TR 2020'!T15+'CONTRACTACIO 3r TR 2020'!T15+'CONTRACTACIO 4t TR 2020'!T15</f>
        <v>0</v>
      </c>
      <c r="U15" s="21" t="str">
        <f t="shared" si="7"/>
        <v/>
      </c>
      <c r="V15" s="9">
        <f>'CONTRACTACIO 1r TR 2020'!AA15+'CONTRACTACIO 2n TR 2020'!AA15+'CONTRACTACIO 3r TR 2020'!AA15+'CONTRACTACIO 4t TR 2020'!AA15</f>
        <v>0</v>
      </c>
      <c r="W15" s="20" t="str">
        <f t="shared" si="8"/>
        <v/>
      </c>
      <c r="X15" s="13">
        <f>'CONTRACTACIO 1r TR 2020'!AC15+'CONTRACTACIO 2n TR 2020'!AC15+'CONTRACTACIO 3r TR 2020'!AC15+'CONTRACTACIO 4t TR 2020'!AC15</f>
        <v>0</v>
      </c>
      <c r="Y15" s="13">
        <f>'CONTRACTACIO 1r TR 2020'!AD15+'CONTRACTACIO 2n TR 2020'!AD15+'CONTRACTACIO 3r TR 2020'!AD15+'CONTRACTACIO 4t TR 2020'!AD15</f>
        <v>0</v>
      </c>
      <c r="Z15" s="21" t="str">
        <f t="shared" si="9"/>
        <v/>
      </c>
      <c r="AA15" s="9">
        <f>'CONTRACTACIO 1r TR 2020'!V15+'CONTRACTACIO 2n TR 2020'!V15+'CONTRACTACIO 3r TR 2020'!V15+'CONTRACTACIO 4t TR 2020'!V15</f>
        <v>0</v>
      </c>
      <c r="AB15" s="20" t="str">
        <f t="shared" si="10"/>
        <v/>
      </c>
      <c r="AC15" s="13">
        <f>'CONTRACTACIO 1r TR 2020'!X15+'CONTRACTACIO 2n TR 2020'!X15+'CONTRACTACIO 3r TR 2020'!X15+'CONTRACTACIO 4t TR 2020'!X15</f>
        <v>0</v>
      </c>
      <c r="AD15" s="13">
        <f>'CONTRACTACIO 1r TR 2020'!Y15+'CONTRACTACIO 2n TR 2020'!Y15+'CONTRACTACIO 3r TR 2020'!Y15+'CONTRACTACIO 4t TR 2020'!Y15</f>
        <v>0</v>
      </c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9">
        <f>'CONTRACTACIO 1r TR 2020'!B16+'CONTRACTACIO 2n TR 2020'!B16+'CONTRACTACIO 3r TR 2020'!B16+'CONTRACTACIO 4t TR 2020'!B16</f>
        <v>0</v>
      </c>
      <c r="C16" s="20" t="str">
        <f t="shared" si="0"/>
        <v/>
      </c>
      <c r="D16" s="13">
        <f>'CONTRACTACIO 1r TR 2020'!D16+'CONTRACTACIO 2n TR 2020'!D16+'CONTRACTACIO 3r TR 2020'!D16+'CONTRACTACIO 4t TR 2020'!D16</f>
        <v>0</v>
      </c>
      <c r="E16" s="13">
        <f>'CONTRACTACIO 1r TR 2020'!E16+'CONTRACTACIO 2n TR 2020'!E16+'CONTRACTACIO 3r TR 2020'!E16+'CONTRACTACIO 4t TR 2020'!E16</f>
        <v>0</v>
      </c>
      <c r="F16" s="21" t="str">
        <f t="shared" si="1"/>
        <v/>
      </c>
      <c r="G16" s="9">
        <f>'CONTRACTACIO 1r TR 2020'!G16+'CONTRACTACIO 2n TR 2020'!G16+'CONTRACTACIO 3r TR 2020'!G16+'CONTRACTACIO 4t TR 2020'!G16</f>
        <v>0</v>
      </c>
      <c r="H16" s="20" t="str">
        <f t="shared" si="2"/>
        <v/>
      </c>
      <c r="I16" s="13">
        <f>'CONTRACTACIO 1r TR 2020'!I16+'CONTRACTACIO 2n TR 2020'!I16+'CONTRACTACIO 3r TR 2020'!I16+'CONTRACTACIO 4t TR 2020'!I16</f>
        <v>0</v>
      </c>
      <c r="J16" s="13">
        <f>'CONTRACTACIO 1r TR 2020'!J16+'CONTRACTACIO 2n TR 2020'!J16+'CONTRACTACIO 3r TR 2020'!J16+'CONTRACTACIO 4t TR 2020'!J16</f>
        <v>0</v>
      </c>
      <c r="K16" s="21" t="str">
        <f t="shared" si="3"/>
        <v/>
      </c>
      <c r="L16" s="9">
        <f>'CONTRACTACIO 1r TR 2020'!L16+'CONTRACTACIO 2n TR 2020'!L16+'CONTRACTACIO 3r TR 2020'!L16+'CONTRACTACIO 4t TR 2020'!L16</f>
        <v>0</v>
      </c>
      <c r="M16" s="20" t="str">
        <f t="shared" si="4"/>
        <v/>
      </c>
      <c r="N16" s="13">
        <f>'CONTRACTACIO 1r TR 2020'!N16+'CONTRACTACIO 2n TR 2020'!N16+'CONTRACTACIO 3r TR 2020'!N16+'CONTRACTACIO 4t TR 2020'!N16</f>
        <v>0</v>
      </c>
      <c r="O16" s="13">
        <f>'CONTRACTACIO 1r TR 2020'!O16+'CONTRACTACIO 2n TR 2020'!O16+'CONTRACTACIO 3r TR 2020'!O16+'CONTRACTACIO 4t TR 2020'!O16</f>
        <v>0</v>
      </c>
      <c r="P16" s="21" t="str">
        <f t="shared" si="5"/>
        <v/>
      </c>
      <c r="Q16" s="9">
        <f>'CONTRACTACIO 1r TR 2020'!Q16+'CONTRACTACIO 2n TR 2020'!Q16+'CONTRACTACIO 3r TR 2020'!Q16+'CONTRACTACIO 4t TR 2020'!Q16</f>
        <v>0</v>
      </c>
      <c r="R16" s="20" t="str">
        <f t="shared" si="6"/>
        <v/>
      </c>
      <c r="S16" s="13">
        <f>'CONTRACTACIO 1r TR 2020'!S16+'CONTRACTACIO 2n TR 2020'!S16+'CONTRACTACIO 3r TR 2020'!S16+'CONTRACTACIO 4t TR 2020'!S16</f>
        <v>0</v>
      </c>
      <c r="T16" s="13">
        <f>'CONTRACTACIO 1r TR 2020'!T16+'CONTRACTACIO 2n TR 2020'!T16+'CONTRACTACIO 3r TR 2020'!T16+'CONTRACTACIO 4t TR 2020'!T16</f>
        <v>0</v>
      </c>
      <c r="U16" s="21" t="str">
        <f t="shared" si="7"/>
        <v/>
      </c>
      <c r="V16" s="9">
        <f>'CONTRACTACIO 1r TR 2020'!AA16+'CONTRACTACIO 2n TR 2020'!AA16+'CONTRACTACIO 3r TR 2020'!AA16+'CONTRACTACIO 4t TR 2020'!AA16</f>
        <v>0</v>
      </c>
      <c r="W16" s="20" t="str">
        <f t="shared" si="8"/>
        <v/>
      </c>
      <c r="X16" s="13">
        <f>'CONTRACTACIO 1r TR 2020'!AC16+'CONTRACTACIO 2n TR 2020'!AC16+'CONTRACTACIO 3r TR 2020'!AC16+'CONTRACTACIO 4t TR 2020'!AC16</f>
        <v>0</v>
      </c>
      <c r="Y16" s="13">
        <f>'CONTRACTACIO 1r TR 2020'!AD16+'CONTRACTACIO 2n TR 2020'!AD16+'CONTRACTACIO 3r TR 2020'!AD16+'CONTRACTACIO 4t TR 2020'!AD16</f>
        <v>0</v>
      </c>
      <c r="Z16" s="21" t="str">
        <f t="shared" si="9"/>
        <v/>
      </c>
      <c r="AA16" s="9">
        <f>'CONTRACTACIO 1r TR 2020'!V16+'CONTRACTACIO 2n TR 2020'!V16+'CONTRACTACIO 3r TR 2020'!V16+'CONTRACTACIO 4t TR 2020'!V16</f>
        <v>0</v>
      </c>
      <c r="AB16" s="20" t="str">
        <f t="shared" si="10"/>
        <v/>
      </c>
      <c r="AC16" s="13">
        <f>'CONTRACTACIO 1r TR 2020'!X16+'CONTRACTACIO 2n TR 2020'!X16+'CONTRACTACIO 3r TR 2020'!X16+'CONTRACTACIO 4t TR 2020'!X16</f>
        <v>0</v>
      </c>
      <c r="AD16" s="13">
        <f>'CONTRACTACIO 1r TR 2020'!Y16+'CONTRACTACIO 2n TR 2020'!Y16+'CONTRACTACIO 3r TR 2020'!Y16+'CONTRACTACIO 4t TR 2020'!Y16</f>
        <v>0</v>
      </c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9">
        <f>'CONTRACTACIO 1r TR 2020'!B17+'CONTRACTACIO 2n TR 2020'!B17+'CONTRACTACIO 3r TR 2020'!B17+'CONTRACTACIO 4t TR 2020'!B17</f>
        <v>0</v>
      </c>
      <c r="C17" s="20" t="str">
        <f t="shared" si="0"/>
        <v/>
      </c>
      <c r="D17" s="13">
        <f>'CONTRACTACIO 1r TR 2020'!D17+'CONTRACTACIO 2n TR 2020'!D17+'CONTRACTACIO 3r TR 2020'!D17+'CONTRACTACIO 4t TR 2020'!D17</f>
        <v>0</v>
      </c>
      <c r="E17" s="13">
        <f>'CONTRACTACIO 1r TR 2020'!E17+'CONTRACTACIO 2n TR 2020'!E17+'CONTRACTACIO 3r TR 2020'!E17+'CONTRACTACIO 4t TR 2020'!E17</f>
        <v>0</v>
      </c>
      <c r="F17" s="21" t="str">
        <f t="shared" si="1"/>
        <v/>
      </c>
      <c r="G17" s="9">
        <f>'CONTRACTACIO 1r TR 2020'!G17+'CONTRACTACIO 2n TR 2020'!G17+'CONTRACTACIO 3r TR 2020'!G17+'CONTRACTACIO 4t TR 2020'!G17</f>
        <v>0</v>
      </c>
      <c r="H17" s="20" t="str">
        <f t="shared" si="2"/>
        <v/>
      </c>
      <c r="I17" s="13">
        <f>'CONTRACTACIO 1r TR 2020'!I17+'CONTRACTACIO 2n TR 2020'!I17+'CONTRACTACIO 3r TR 2020'!I17+'CONTRACTACIO 4t TR 2020'!I17</f>
        <v>0</v>
      </c>
      <c r="J17" s="13">
        <f>'CONTRACTACIO 1r TR 2020'!J17+'CONTRACTACIO 2n TR 2020'!J17+'CONTRACTACIO 3r TR 2020'!J17+'CONTRACTACIO 4t TR 2020'!J17</f>
        <v>0</v>
      </c>
      <c r="K17" s="21" t="str">
        <f t="shared" si="3"/>
        <v/>
      </c>
      <c r="L17" s="9">
        <f>'CONTRACTACIO 1r TR 2020'!L17+'CONTRACTACIO 2n TR 2020'!L17+'CONTRACTACIO 3r TR 2020'!L17+'CONTRACTACIO 4t TR 2020'!L17</f>
        <v>0</v>
      </c>
      <c r="M17" s="20" t="str">
        <f t="shared" si="4"/>
        <v/>
      </c>
      <c r="N17" s="13">
        <f>'CONTRACTACIO 1r TR 2020'!N17+'CONTRACTACIO 2n TR 2020'!N17+'CONTRACTACIO 3r TR 2020'!N17+'CONTRACTACIO 4t TR 2020'!N17</f>
        <v>0</v>
      </c>
      <c r="O17" s="13">
        <f>'CONTRACTACIO 1r TR 2020'!O17+'CONTRACTACIO 2n TR 2020'!O17+'CONTRACTACIO 3r TR 2020'!O17+'CONTRACTACIO 4t TR 2020'!O17</f>
        <v>0</v>
      </c>
      <c r="P17" s="21" t="str">
        <f t="shared" si="5"/>
        <v/>
      </c>
      <c r="Q17" s="9">
        <f>'CONTRACTACIO 1r TR 2020'!Q17+'CONTRACTACIO 2n TR 2020'!Q17+'CONTRACTACIO 3r TR 2020'!Q17+'CONTRACTACIO 4t TR 2020'!Q17</f>
        <v>0</v>
      </c>
      <c r="R17" s="20" t="str">
        <f t="shared" si="6"/>
        <v/>
      </c>
      <c r="S17" s="13">
        <f>'CONTRACTACIO 1r TR 2020'!S17+'CONTRACTACIO 2n TR 2020'!S17+'CONTRACTACIO 3r TR 2020'!S17+'CONTRACTACIO 4t TR 2020'!S17</f>
        <v>0</v>
      </c>
      <c r="T17" s="13">
        <f>'CONTRACTACIO 1r TR 2020'!T17+'CONTRACTACIO 2n TR 2020'!T17+'CONTRACTACIO 3r TR 2020'!T17+'CONTRACTACIO 4t TR 2020'!T17</f>
        <v>0</v>
      </c>
      <c r="U17" s="21" t="str">
        <f t="shared" si="7"/>
        <v/>
      </c>
      <c r="V17" s="9">
        <f>'CONTRACTACIO 1r TR 2020'!AA17+'CONTRACTACIO 2n TR 2020'!AA17+'CONTRACTACIO 3r TR 2020'!AA17+'CONTRACTACIO 4t TR 2020'!AA17</f>
        <v>0</v>
      </c>
      <c r="W17" s="20" t="str">
        <f t="shared" si="8"/>
        <v/>
      </c>
      <c r="X17" s="13">
        <f>'CONTRACTACIO 1r TR 2020'!AC17+'CONTRACTACIO 2n TR 2020'!AC17+'CONTRACTACIO 3r TR 2020'!AC17+'CONTRACTACIO 4t TR 2020'!AC17</f>
        <v>0</v>
      </c>
      <c r="Y17" s="13">
        <f>'CONTRACTACIO 1r TR 2020'!AD17+'CONTRACTACIO 2n TR 2020'!AD17+'CONTRACTACIO 3r TR 2020'!AD17+'CONTRACTACIO 4t TR 2020'!AD17</f>
        <v>0</v>
      </c>
      <c r="Z17" s="21" t="str">
        <f t="shared" si="9"/>
        <v/>
      </c>
      <c r="AA17" s="9">
        <f>'CONTRACTACIO 1r TR 2020'!V17+'CONTRACTACIO 2n TR 2020'!V17+'CONTRACTACIO 3r TR 2020'!V17+'CONTRACTACIO 4t TR 2020'!V17</f>
        <v>0</v>
      </c>
      <c r="AB17" s="20" t="str">
        <f t="shared" si="10"/>
        <v/>
      </c>
      <c r="AC17" s="13">
        <f>'CONTRACTACIO 1r TR 2020'!X17+'CONTRACTACIO 2n TR 2020'!X17+'CONTRACTACIO 3r TR 2020'!X17+'CONTRACTACIO 4t TR 2020'!X17</f>
        <v>0</v>
      </c>
      <c r="AD17" s="13">
        <f>'CONTRACTACIO 1r TR 2020'!Y17+'CONTRACTACIO 2n TR 2020'!Y17+'CONTRACTACIO 3r TR 2020'!Y17+'CONTRACTACIO 4t TR 2020'!Y17</f>
        <v>0</v>
      </c>
      <c r="AE17" s="21" t="str">
        <f t="shared" si="11"/>
        <v/>
      </c>
    </row>
    <row r="18" spans="1:31" s="42" customFormat="1" ht="36" customHeight="1" x14ac:dyDescent="0.25">
      <c r="A18" s="44" t="s">
        <v>33</v>
      </c>
      <c r="B18" s="9">
        <f>'CONTRACTACIO 1r TR 2020'!B18+'CONTRACTACIO 2n TR 2020'!B18+'CONTRACTACIO 3r TR 2020'!B18+'CONTRACTACIO 4t TR 2020'!B18</f>
        <v>0</v>
      </c>
      <c r="C18" s="20" t="str">
        <f t="shared" si="0"/>
        <v/>
      </c>
      <c r="D18" s="13">
        <f>'CONTRACTACIO 1r TR 2020'!D18+'CONTRACTACIO 2n TR 2020'!D18+'CONTRACTACIO 3r TR 2020'!D18+'CONTRACTACIO 4t TR 2020'!D18</f>
        <v>0</v>
      </c>
      <c r="E18" s="13">
        <f>'CONTRACTACIO 1r TR 2020'!E18+'CONTRACTACIO 2n TR 2020'!E18+'CONTRACTACIO 3r TR 2020'!E18+'CONTRACTACIO 4t TR 2020'!E18</f>
        <v>0</v>
      </c>
      <c r="F18" s="21" t="str">
        <f t="shared" si="1"/>
        <v/>
      </c>
      <c r="G18" s="9">
        <f>'CONTRACTACIO 1r TR 2020'!G18+'CONTRACTACIO 2n TR 2020'!G18+'CONTRACTACIO 3r TR 2020'!G18+'CONTRACTACIO 4t TR 2020'!G18</f>
        <v>0</v>
      </c>
      <c r="H18" s="20" t="str">
        <f t="shared" si="2"/>
        <v/>
      </c>
      <c r="I18" s="13">
        <f>'CONTRACTACIO 1r TR 2020'!I18+'CONTRACTACIO 2n TR 2020'!I18+'CONTRACTACIO 3r TR 2020'!I18+'CONTRACTACIO 4t TR 2020'!I18</f>
        <v>0</v>
      </c>
      <c r="J18" s="13">
        <f>'CONTRACTACIO 1r TR 2020'!J18+'CONTRACTACIO 2n TR 2020'!J18+'CONTRACTACIO 3r TR 2020'!J18+'CONTRACTACIO 4t TR 2020'!J18</f>
        <v>0</v>
      </c>
      <c r="K18" s="21" t="str">
        <f t="shared" si="3"/>
        <v/>
      </c>
      <c r="L18" s="9">
        <f>'CONTRACTACIO 1r TR 2020'!L18+'CONTRACTACIO 2n TR 2020'!L18+'CONTRACTACIO 3r TR 2020'!L18+'CONTRACTACIO 4t TR 2020'!L18</f>
        <v>0</v>
      </c>
      <c r="M18" s="20" t="str">
        <f t="shared" si="4"/>
        <v/>
      </c>
      <c r="N18" s="13">
        <f>'CONTRACTACIO 1r TR 2020'!N18+'CONTRACTACIO 2n TR 2020'!N18+'CONTRACTACIO 3r TR 2020'!N18+'CONTRACTACIO 4t TR 2020'!N18</f>
        <v>0</v>
      </c>
      <c r="O18" s="13">
        <f>'CONTRACTACIO 1r TR 2020'!O18+'CONTRACTACIO 2n TR 2020'!O18+'CONTRACTACIO 3r TR 2020'!O18+'CONTRACTACIO 4t TR 2020'!O18</f>
        <v>0</v>
      </c>
      <c r="P18" s="21" t="str">
        <f t="shared" si="5"/>
        <v/>
      </c>
      <c r="Q18" s="9">
        <f>'CONTRACTACIO 1r TR 2020'!Q18+'CONTRACTACIO 2n TR 2020'!Q18+'CONTRACTACIO 3r TR 2020'!Q18+'CONTRACTACIO 4t TR 2020'!Q18</f>
        <v>0</v>
      </c>
      <c r="R18" s="20" t="str">
        <f t="shared" si="6"/>
        <v/>
      </c>
      <c r="S18" s="13">
        <f>'CONTRACTACIO 1r TR 2020'!S18+'CONTRACTACIO 2n TR 2020'!S18+'CONTRACTACIO 3r TR 2020'!S18+'CONTRACTACIO 4t TR 2020'!S18</f>
        <v>0</v>
      </c>
      <c r="T18" s="13">
        <f>'CONTRACTACIO 1r TR 2020'!T18+'CONTRACTACIO 2n TR 2020'!T18+'CONTRACTACIO 3r TR 2020'!T18+'CONTRACTACIO 4t TR 2020'!T18</f>
        <v>0</v>
      </c>
      <c r="U18" s="21" t="str">
        <f t="shared" si="7"/>
        <v/>
      </c>
      <c r="V18" s="9">
        <f>'CONTRACTACIO 1r TR 2020'!AA18+'CONTRACTACIO 2n TR 2020'!AA18+'CONTRACTACIO 3r TR 2020'!AA18+'CONTRACTACIO 4t TR 2020'!AA18</f>
        <v>0</v>
      </c>
      <c r="W18" s="20" t="str">
        <f t="shared" si="8"/>
        <v/>
      </c>
      <c r="X18" s="13">
        <f>'CONTRACTACIO 1r TR 2020'!AC18+'CONTRACTACIO 2n TR 2020'!AC18+'CONTRACTACIO 3r TR 2020'!AC18+'CONTRACTACIO 4t TR 2020'!AC18</f>
        <v>0</v>
      </c>
      <c r="Y18" s="13">
        <f>'CONTRACTACIO 1r TR 2020'!AD18+'CONTRACTACIO 2n TR 2020'!AD18+'CONTRACTACIO 3r TR 2020'!AD18+'CONTRACTACIO 4t TR 2020'!AD18</f>
        <v>0</v>
      </c>
      <c r="Z18" s="21" t="str">
        <f t="shared" si="9"/>
        <v/>
      </c>
      <c r="AA18" s="9">
        <f>'CONTRACTACIO 1r TR 2020'!V18+'CONTRACTACIO 2n TR 2020'!V18+'CONTRACTACIO 3r TR 2020'!V18+'CONTRACTACIO 4t TR 2020'!V18</f>
        <v>0</v>
      </c>
      <c r="AB18" s="20" t="str">
        <f t="shared" si="10"/>
        <v/>
      </c>
      <c r="AC18" s="13">
        <f>'CONTRACTACIO 1r TR 2020'!X18+'CONTRACTACIO 2n TR 2020'!X18+'CONTRACTACIO 3r TR 2020'!X18+'CONTRACTACIO 4t TR 2020'!X18</f>
        <v>0</v>
      </c>
      <c r="AD18" s="13">
        <f>'CONTRACTACIO 1r TR 2020'!Y18+'CONTRACTACIO 2n TR 2020'!Y18+'CONTRACTACIO 3r TR 2020'!Y18+'CONTRACTACIO 4t TR 2020'!Y18</f>
        <v>0</v>
      </c>
      <c r="AE18" s="21" t="str">
        <f t="shared" si="11"/>
        <v/>
      </c>
    </row>
    <row r="19" spans="1:31" s="42" customFormat="1" ht="36" customHeight="1" x14ac:dyDescent="0.25">
      <c r="A19" s="44" t="s">
        <v>28</v>
      </c>
      <c r="B19" s="9">
        <f>'CONTRACTACIO 1r TR 2020'!B19+'CONTRACTACIO 2n TR 2020'!B19+'CONTRACTACIO 3r TR 2020'!B19+'CONTRACTACIO 4t TR 2020'!B19</f>
        <v>0</v>
      </c>
      <c r="C19" s="20" t="str">
        <f t="shared" si="0"/>
        <v/>
      </c>
      <c r="D19" s="13">
        <f>'CONTRACTACIO 1r TR 2020'!D19+'CONTRACTACIO 2n TR 2020'!D19+'CONTRACTACIO 3r TR 2020'!D19+'CONTRACTACIO 4t TR 2020'!D19</f>
        <v>0</v>
      </c>
      <c r="E19" s="13">
        <f>'CONTRACTACIO 1r TR 2020'!E19+'CONTRACTACIO 2n TR 2020'!E19+'CONTRACTACIO 3r TR 2020'!E19+'CONTRACTACIO 4t TR 2020'!E19</f>
        <v>0</v>
      </c>
      <c r="F19" s="21" t="str">
        <f t="shared" si="1"/>
        <v/>
      </c>
      <c r="G19" s="9">
        <f>'CONTRACTACIO 1r TR 2020'!G19+'CONTRACTACIO 2n TR 2020'!G19+'CONTRACTACIO 3r TR 2020'!G19+'CONTRACTACIO 4t TR 2020'!G19</f>
        <v>0</v>
      </c>
      <c r="H19" s="20" t="str">
        <f t="shared" si="2"/>
        <v/>
      </c>
      <c r="I19" s="13">
        <f>'CONTRACTACIO 1r TR 2020'!I19+'CONTRACTACIO 2n TR 2020'!I19+'CONTRACTACIO 3r TR 2020'!I19+'CONTRACTACIO 4t TR 2020'!I19</f>
        <v>0</v>
      </c>
      <c r="J19" s="13">
        <f>'CONTRACTACIO 1r TR 2020'!J19+'CONTRACTACIO 2n TR 2020'!J19+'CONTRACTACIO 3r TR 2020'!J19+'CONTRACTACIO 4t TR 2020'!J19</f>
        <v>0</v>
      </c>
      <c r="K19" s="21" t="str">
        <f t="shared" si="3"/>
        <v/>
      </c>
      <c r="L19" s="9">
        <f>'CONTRACTACIO 1r TR 2020'!L19+'CONTRACTACIO 2n TR 2020'!L19+'CONTRACTACIO 3r TR 2020'!L19+'CONTRACTACIO 4t TR 2020'!L19</f>
        <v>0</v>
      </c>
      <c r="M19" s="20" t="str">
        <f t="shared" si="4"/>
        <v/>
      </c>
      <c r="N19" s="13">
        <f>'CONTRACTACIO 1r TR 2020'!N19+'CONTRACTACIO 2n TR 2020'!N19+'CONTRACTACIO 3r TR 2020'!N19+'CONTRACTACIO 4t TR 2020'!N19</f>
        <v>0</v>
      </c>
      <c r="O19" s="13">
        <f>'CONTRACTACIO 1r TR 2020'!O19+'CONTRACTACIO 2n TR 2020'!O19+'CONTRACTACIO 3r TR 2020'!O19+'CONTRACTACIO 4t TR 2020'!O19</f>
        <v>0</v>
      </c>
      <c r="P19" s="21" t="str">
        <f t="shared" si="5"/>
        <v/>
      </c>
      <c r="Q19" s="9">
        <f>'CONTRACTACIO 1r TR 2020'!Q19+'CONTRACTACIO 2n TR 2020'!Q19+'CONTRACTACIO 3r TR 2020'!Q19+'CONTRACTACIO 4t TR 2020'!Q19</f>
        <v>0</v>
      </c>
      <c r="R19" s="20" t="str">
        <f t="shared" si="6"/>
        <v/>
      </c>
      <c r="S19" s="13">
        <f>'CONTRACTACIO 1r TR 2020'!S19+'CONTRACTACIO 2n TR 2020'!S19+'CONTRACTACIO 3r TR 2020'!S19+'CONTRACTACIO 4t TR 2020'!S19</f>
        <v>0</v>
      </c>
      <c r="T19" s="13">
        <f>'CONTRACTACIO 1r TR 2020'!T19+'CONTRACTACIO 2n TR 2020'!T19+'CONTRACTACIO 3r TR 2020'!T19+'CONTRACTACIO 4t TR 2020'!T19</f>
        <v>0</v>
      </c>
      <c r="U19" s="21" t="str">
        <f t="shared" si="7"/>
        <v/>
      </c>
      <c r="V19" s="9">
        <f>'CONTRACTACIO 1r TR 2020'!AA19+'CONTRACTACIO 2n TR 2020'!AA19+'CONTRACTACIO 3r TR 2020'!AA19+'CONTRACTACIO 4t TR 2020'!AA19</f>
        <v>0</v>
      </c>
      <c r="W19" s="20" t="str">
        <f t="shared" si="8"/>
        <v/>
      </c>
      <c r="X19" s="13">
        <f>'CONTRACTACIO 1r TR 2020'!AC19+'CONTRACTACIO 2n TR 2020'!AC19+'CONTRACTACIO 3r TR 2020'!AC19+'CONTRACTACIO 4t TR 2020'!AC19</f>
        <v>0</v>
      </c>
      <c r="Y19" s="13">
        <f>'CONTRACTACIO 1r TR 2020'!AD19+'CONTRACTACIO 2n TR 2020'!AD19+'CONTRACTACIO 3r TR 2020'!AD19+'CONTRACTACIO 4t TR 2020'!AD19</f>
        <v>0</v>
      </c>
      <c r="Z19" s="21" t="str">
        <f t="shared" si="9"/>
        <v/>
      </c>
      <c r="AA19" s="9">
        <f>'CONTRACTACIO 1r TR 2020'!V19+'CONTRACTACIO 2n TR 2020'!V19+'CONTRACTACIO 3r TR 2020'!V19+'CONTRACTACIO 4t TR 2020'!V19</f>
        <v>0</v>
      </c>
      <c r="AB19" s="20" t="str">
        <f t="shared" si="10"/>
        <v/>
      </c>
      <c r="AC19" s="13">
        <f>'CONTRACTACIO 1r TR 2020'!X19+'CONTRACTACIO 2n TR 2020'!X19+'CONTRACTACIO 3r TR 2020'!X19+'CONTRACTACIO 4t TR 2020'!X19</f>
        <v>0</v>
      </c>
      <c r="AD19" s="13">
        <f>'CONTRACTACIO 1r TR 2020'!Y19+'CONTRACTACIO 2n TR 2020'!Y19+'CONTRACTACIO 3r TR 2020'!Y19+'CONTRACTACIO 4t TR 2020'!Y19</f>
        <v>0</v>
      </c>
      <c r="AE19" s="21" t="str">
        <f t="shared" si="11"/>
        <v/>
      </c>
    </row>
    <row r="20" spans="1:31" s="42" customFormat="1" ht="36" customHeight="1" x14ac:dyDescent="0.25">
      <c r="A20" s="45" t="s">
        <v>29</v>
      </c>
      <c r="B20" s="9">
        <f>'CONTRACTACIO 1r TR 2020'!B20+'CONTRACTACIO 2n TR 2020'!B20+'CONTRACTACIO 3r TR 2020'!B20+'CONTRACTACIO 4t TR 2020'!B20</f>
        <v>0</v>
      </c>
      <c r="C20" s="20" t="str">
        <f t="shared" si="0"/>
        <v/>
      </c>
      <c r="D20" s="13">
        <f>'CONTRACTACIO 1r TR 2020'!D20+'CONTRACTACIO 2n TR 2020'!D20+'CONTRACTACIO 3r TR 2020'!D20+'CONTRACTACIO 4t TR 2020'!D20</f>
        <v>0</v>
      </c>
      <c r="E20" s="13">
        <f>'CONTRACTACIO 1r TR 2020'!E20+'CONTRACTACIO 2n TR 2020'!E20+'CONTRACTACIO 3r TR 2020'!E20+'CONTRACTACIO 4t TR 2020'!E20</f>
        <v>0</v>
      </c>
      <c r="F20" s="21" t="str">
        <f t="shared" si="1"/>
        <v/>
      </c>
      <c r="G20" s="9">
        <f>'CONTRACTACIO 1r TR 2020'!G20+'CONTRACTACIO 2n TR 2020'!G20+'CONTRACTACIO 3r TR 2020'!G20+'CONTRACTACIO 4t TR 2020'!G20</f>
        <v>36</v>
      </c>
      <c r="H20" s="20">
        <f t="shared" si="2"/>
        <v>0.73469387755102045</v>
      </c>
      <c r="I20" s="13">
        <f>'CONTRACTACIO 1r TR 2020'!I20+'CONTRACTACIO 2n TR 2020'!I20+'CONTRACTACIO 3r TR 2020'!I20+'CONTRACTACIO 4t TR 2020'!I20</f>
        <v>231837.1314876033</v>
      </c>
      <c r="J20" s="13">
        <f>'CONTRACTACIO 1r TR 2020'!J20+'CONTRACTACIO 2n TR 2020'!J20+'CONTRACTACIO 3r TR 2020'!J20+'CONTRACTACIO 4t TR 2020'!J20</f>
        <v>279359.65000000002</v>
      </c>
      <c r="K20" s="21">
        <f t="shared" si="3"/>
        <v>0.93792031420907074</v>
      </c>
      <c r="L20" s="9">
        <f>'CONTRACTACIO 1r TR 2020'!L20+'CONTRACTACIO 2n TR 2020'!L20+'CONTRACTACIO 3r TR 2020'!L20+'CONTRACTACIO 4t TR 2020'!L20</f>
        <v>0</v>
      </c>
      <c r="M20" s="20" t="str">
        <f t="shared" si="4"/>
        <v/>
      </c>
      <c r="N20" s="13">
        <f>'CONTRACTACIO 1r TR 2020'!N20+'CONTRACTACIO 2n TR 2020'!N20+'CONTRACTACIO 3r TR 2020'!N20+'CONTRACTACIO 4t TR 2020'!N20</f>
        <v>0</v>
      </c>
      <c r="O20" s="13">
        <f>'CONTRACTACIO 1r TR 2020'!O20+'CONTRACTACIO 2n TR 2020'!O20+'CONTRACTACIO 3r TR 2020'!O20+'CONTRACTACIO 4t TR 2020'!O20</f>
        <v>0</v>
      </c>
      <c r="P20" s="21" t="str">
        <f t="shared" si="5"/>
        <v/>
      </c>
      <c r="Q20" s="9">
        <f>'CONTRACTACIO 1r TR 2020'!Q20+'CONTRACTACIO 2n TR 2020'!Q20+'CONTRACTACIO 3r TR 2020'!Q20+'CONTRACTACIO 4t TR 2020'!Q20</f>
        <v>0</v>
      </c>
      <c r="R20" s="20" t="str">
        <f t="shared" si="6"/>
        <v/>
      </c>
      <c r="S20" s="13">
        <f>'CONTRACTACIO 1r TR 2020'!S20+'CONTRACTACIO 2n TR 2020'!S20+'CONTRACTACIO 3r TR 2020'!S20+'CONTRACTACIO 4t TR 2020'!S20</f>
        <v>0</v>
      </c>
      <c r="T20" s="13">
        <f>'CONTRACTACIO 1r TR 2020'!T20+'CONTRACTACIO 2n TR 2020'!T20+'CONTRACTACIO 3r TR 2020'!T20+'CONTRACTACIO 4t TR 2020'!T20</f>
        <v>0</v>
      </c>
      <c r="U20" s="21" t="str">
        <f t="shared" si="7"/>
        <v/>
      </c>
      <c r="V20" s="9">
        <f>'CONTRACTACIO 1r TR 2020'!AA20+'CONTRACTACIO 2n TR 2020'!AA20+'CONTRACTACIO 3r TR 2020'!AA20+'CONTRACTACIO 4t TR 2020'!AA20</f>
        <v>0</v>
      </c>
      <c r="W20" s="20" t="str">
        <f t="shared" si="8"/>
        <v/>
      </c>
      <c r="X20" s="13">
        <f>'CONTRACTACIO 1r TR 2020'!AC20+'CONTRACTACIO 2n TR 2020'!AC20+'CONTRACTACIO 3r TR 2020'!AC20+'CONTRACTACIO 4t TR 2020'!AC20</f>
        <v>0</v>
      </c>
      <c r="Y20" s="13">
        <f>'CONTRACTACIO 1r TR 2020'!AD20+'CONTRACTACIO 2n TR 2020'!AD20+'CONTRACTACIO 3r TR 2020'!AD20+'CONTRACTACIO 4t TR 2020'!AD20</f>
        <v>0</v>
      </c>
      <c r="Z20" s="21" t="str">
        <f t="shared" si="9"/>
        <v/>
      </c>
      <c r="AA20" s="9">
        <f>'CONTRACTACIO 1r TR 2020'!V20+'CONTRACTACIO 2n TR 2020'!V20+'CONTRACTACIO 3r TR 2020'!V20+'CONTRACTACIO 4t TR 2020'!V20</f>
        <v>0</v>
      </c>
      <c r="AB20" s="20" t="str">
        <f t="shared" si="10"/>
        <v/>
      </c>
      <c r="AC20" s="13">
        <f>'CONTRACTACIO 1r TR 2020'!X20+'CONTRACTACIO 2n TR 2020'!X20+'CONTRACTACIO 3r TR 2020'!X20+'CONTRACTACIO 4t TR 2020'!X20</f>
        <v>0</v>
      </c>
      <c r="AD20" s="13">
        <f>'CONTRACTACIO 1r TR 2020'!Y20+'CONTRACTACIO 2n TR 2020'!Y20+'CONTRACTACIO 3r TR 2020'!Y20+'CONTRACTACIO 4t TR 2020'!Y20</f>
        <v>0</v>
      </c>
      <c r="AE20" s="21" t="str">
        <f t="shared" si="11"/>
        <v/>
      </c>
    </row>
    <row r="21" spans="1:31" s="42" customFormat="1" ht="39.950000000000003" customHeight="1" x14ac:dyDescent="0.25">
      <c r="A21" s="46" t="s">
        <v>35</v>
      </c>
      <c r="B21" s="9">
        <f>'CONTRACTACIO 1r TR 2020'!B21+'CONTRACTACIO 2n TR 2020'!B21+'CONTRACTACIO 3r TR 2020'!B21+'CONTRACTACIO 4t TR 2020'!B21</f>
        <v>0</v>
      </c>
      <c r="C21" s="20" t="str">
        <f t="shared" si="0"/>
        <v/>
      </c>
      <c r="D21" s="13">
        <f>'CONTRACTACIO 1r TR 2020'!D21+'CONTRACTACIO 2n TR 2020'!D21+'CONTRACTACIO 3r TR 2020'!D21+'CONTRACTACIO 4t TR 2020'!D21</f>
        <v>0</v>
      </c>
      <c r="E21" s="13">
        <f>'CONTRACTACIO 1r TR 2020'!E21+'CONTRACTACIO 2n TR 2020'!E21+'CONTRACTACIO 3r TR 2020'!E21+'CONTRACTACIO 4t TR 2020'!E21</f>
        <v>0</v>
      </c>
      <c r="F21" s="21" t="str">
        <f t="shared" si="1"/>
        <v/>
      </c>
      <c r="G21" s="9">
        <f>'CONTRACTACIO 1r TR 2020'!G21+'CONTRACTACIO 2n TR 2020'!G21+'CONTRACTACIO 3r TR 2020'!G21+'CONTRACTACIO 4t TR 2020'!G21</f>
        <v>13</v>
      </c>
      <c r="H21" s="20">
        <f t="shared" si="2"/>
        <v>0.26530612244897961</v>
      </c>
      <c r="I21" s="13">
        <f>'CONTRACTACIO 1r TR 2020'!I21+'CONTRACTACIO 2n TR 2020'!I21+'CONTRACTACIO 3r TR 2020'!I21+'CONTRACTACIO 4t TR 2020'!I21</f>
        <v>15826.439999999999</v>
      </c>
      <c r="J21" s="13">
        <f>'CONTRACTACIO 1r TR 2020'!J21+'CONTRACTACIO 2n TR 2020'!J21+'CONTRACTACIO 3r TR 2020'!J21+'CONTRACTACIO 4t TR 2020'!J21</f>
        <v>18490.440000000002</v>
      </c>
      <c r="K21" s="21">
        <f t="shared" si="3"/>
        <v>6.2079685790929255E-2</v>
      </c>
      <c r="L21" s="9">
        <f>'CONTRACTACIO 1r TR 2020'!L21+'CONTRACTACIO 2n TR 2020'!L21+'CONTRACTACIO 3r TR 2020'!L21+'CONTRACTACIO 4t TR 2020'!L21</f>
        <v>0</v>
      </c>
      <c r="M21" s="20" t="str">
        <f t="shared" si="4"/>
        <v/>
      </c>
      <c r="N21" s="13">
        <f>'CONTRACTACIO 1r TR 2020'!N21+'CONTRACTACIO 2n TR 2020'!N21+'CONTRACTACIO 3r TR 2020'!N21+'CONTRACTACIO 4t TR 2020'!N21</f>
        <v>0</v>
      </c>
      <c r="O21" s="13">
        <f>'CONTRACTACIO 1r TR 2020'!O21+'CONTRACTACIO 2n TR 2020'!O21+'CONTRACTACIO 3r TR 2020'!O21+'CONTRACTACIO 4t TR 2020'!O21</f>
        <v>0</v>
      </c>
      <c r="P21" s="21" t="str">
        <f t="shared" si="5"/>
        <v/>
      </c>
      <c r="Q21" s="9">
        <f>'CONTRACTACIO 1r TR 2020'!Q21+'CONTRACTACIO 2n TR 2020'!Q21+'CONTRACTACIO 3r TR 2020'!Q21+'CONTRACTACIO 4t TR 2020'!Q21</f>
        <v>0</v>
      </c>
      <c r="R21" s="20" t="str">
        <f t="shared" si="6"/>
        <v/>
      </c>
      <c r="S21" s="13">
        <f>'CONTRACTACIO 1r TR 2020'!S21+'CONTRACTACIO 2n TR 2020'!S21+'CONTRACTACIO 3r TR 2020'!S21+'CONTRACTACIO 4t TR 2020'!S21</f>
        <v>0</v>
      </c>
      <c r="T21" s="13">
        <f>'CONTRACTACIO 1r TR 2020'!T21+'CONTRACTACIO 2n TR 2020'!T21+'CONTRACTACIO 3r TR 2020'!T21+'CONTRACTACIO 4t TR 2020'!T21</f>
        <v>0</v>
      </c>
      <c r="U21" s="21" t="str">
        <f t="shared" si="7"/>
        <v/>
      </c>
      <c r="V21" s="9">
        <f>'CONTRACTACIO 1r TR 2020'!AA21+'CONTRACTACIO 2n TR 2020'!AA21+'CONTRACTACIO 3r TR 2020'!AA21+'CONTRACTACIO 4t TR 2020'!AA21</f>
        <v>0</v>
      </c>
      <c r="W21" s="20" t="str">
        <f t="shared" si="8"/>
        <v/>
      </c>
      <c r="X21" s="13">
        <f>'CONTRACTACIO 1r TR 2020'!AC21+'CONTRACTACIO 2n TR 2020'!AC21+'CONTRACTACIO 3r TR 2020'!AC21+'CONTRACTACIO 4t TR 2020'!AC21</f>
        <v>0</v>
      </c>
      <c r="Y21" s="13">
        <f>'CONTRACTACIO 1r TR 2020'!AD21+'CONTRACTACIO 2n TR 2020'!AD21+'CONTRACTACIO 3r TR 2020'!AD21+'CONTRACTACIO 4t TR 2020'!AD21</f>
        <v>0</v>
      </c>
      <c r="Z21" s="21" t="str">
        <f t="shared" si="9"/>
        <v/>
      </c>
      <c r="AA21" s="9">
        <f>'CONTRACTACIO 1r TR 2020'!V21+'CONTRACTACIO 2n TR 2020'!V21+'CONTRACTACIO 3r TR 2020'!V21+'CONTRACTACIO 4t TR 2020'!V21</f>
        <v>0</v>
      </c>
      <c r="AB21" s="20" t="str">
        <f t="shared" si="10"/>
        <v/>
      </c>
      <c r="AC21" s="13">
        <f>'CONTRACTACIO 1r TR 2020'!X21+'CONTRACTACIO 2n TR 2020'!X21+'CONTRACTACIO 3r TR 2020'!X21+'CONTRACTACIO 4t TR 2020'!X21</f>
        <v>0</v>
      </c>
      <c r="AD21" s="13">
        <f>'CONTRACTACIO 1r TR 2020'!Y21+'CONTRACTACIO 2n TR 2020'!Y21+'CONTRACTACIO 3r TR 2020'!Y21+'CONTRACTACIO 4t TR 2020'!Y21</f>
        <v>0</v>
      </c>
      <c r="AE21" s="21" t="str">
        <f t="shared" si="11"/>
        <v/>
      </c>
    </row>
    <row r="22" spans="1:31" s="42" customFormat="1" ht="39.950000000000003" customHeight="1" x14ac:dyDescent="0.25">
      <c r="A22" s="92" t="s">
        <v>45</v>
      </c>
      <c r="B22" s="9">
        <f>'CONTRACTACIO 1r TR 2020'!B22+'CONTRACTACIO 2n TR 2020'!B22+'CONTRACTACIO 3r TR 2020'!B22+'CONTRACTACIO 4t TR 2020'!B22</f>
        <v>0</v>
      </c>
      <c r="C22" s="20" t="str">
        <f t="shared" si="0"/>
        <v/>
      </c>
      <c r="D22" s="13">
        <f>'CONTRACTACIO 1r TR 2020'!D22+'CONTRACTACIO 2n TR 2020'!D22+'CONTRACTACIO 3r TR 2020'!D22+'CONTRACTACIO 4t TR 2020'!D22</f>
        <v>0</v>
      </c>
      <c r="E22" s="23">
        <f>'CONTRACTACIO 1r TR 2020'!E22+'CONTRACTACIO 2n TR 2020'!E22+'CONTRACTACIO 3r TR 2020'!E22+'CONTRACTACIO 4t TR 2020'!E22</f>
        <v>0</v>
      </c>
      <c r="F22" s="21" t="str">
        <f t="shared" si="1"/>
        <v/>
      </c>
      <c r="G22" s="9">
        <f>'CONTRACTACIO 1r TR 2020'!G22+'CONTRACTACIO 2n TR 2020'!G22+'CONTRACTACIO 3r TR 2020'!G22+'CONTRACTACIO 4t TR 2020'!G22</f>
        <v>0</v>
      </c>
      <c r="H22" s="20" t="str">
        <f t="shared" si="2"/>
        <v/>
      </c>
      <c r="I22" s="13">
        <f>'CONTRACTACIO 1r TR 2020'!I22+'CONTRACTACIO 2n TR 2020'!I22+'CONTRACTACIO 3r TR 2020'!I22+'CONTRACTACIO 4t TR 2020'!I22</f>
        <v>0</v>
      </c>
      <c r="J22" s="23">
        <f>'CONTRACTACIO 1r TR 2020'!J22+'CONTRACTACIO 2n TR 2020'!J22+'CONTRACTACIO 3r TR 2020'!J22+'CONTRACTACIO 4t TR 2020'!J22</f>
        <v>0</v>
      </c>
      <c r="K22" s="21" t="str">
        <f t="shared" si="3"/>
        <v/>
      </c>
      <c r="L22" s="9">
        <f>'CONTRACTACIO 1r TR 2020'!L22+'CONTRACTACIO 2n TR 2020'!L22+'CONTRACTACIO 3r TR 2020'!L22+'CONTRACTACIO 4t TR 2020'!L22</f>
        <v>0</v>
      </c>
      <c r="M22" s="20" t="str">
        <f t="shared" si="4"/>
        <v/>
      </c>
      <c r="N22" s="13">
        <f>'CONTRACTACIO 1r TR 2020'!N22+'CONTRACTACIO 2n TR 2020'!N22+'CONTRACTACIO 3r TR 2020'!N22+'CONTRACTACIO 4t TR 2020'!N22</f>
        <v>0</v>
      </c>
      <c r="O22" s="23">
        <f>'CONTRACTACIO 1r TR 2020'!O22+'CONTRACTACIO 2n TR 2020'!O22+'CONTRACTACIO 3r TR 2020'!O22+'CONTRACTACIO 4t TR 2020'!O22</f>
        <v>0</v>
      </c>
      <c r="P22" s="21" t="str">
        <f t="shared" si="5"/>
        <v/>
      </c>
      <c r="Q22" s="9">
        <f>'CONTRACTACIO 1r TR 2020'!Q22+'CONTRACTACIO 2n TR 2020'!Q22+'CONTRACTACIO 3r TR 2020'!Q22+'CONTRACTACIO 4t TR 2020'!Q22</f>
        <v>0</v>
      </c>
      <c r="R22" s="20" t="str">
        <f t="shared" si="6"/>
        <v/>
      </c>
      <c r="S22" s="13">
        <f>'CONTRACTACIO 1r TR 2020'!S22+'CONTRACTACIO 2n TR 2020'!S22+'CONTRACTACIO 3r TR 2020'!S22+'CONTRACTACIO 4t TR 2020'!S22</f>
        <v>0</v>
      </c>
      <c r="T22" s="23">
        <f>'CONTRACTACIO 1r TR 2020'!T22+'CONTRACTACIO 2n TR 2020'!T22+'CONTRACTACIO 3r TR 2020'!T22+'CONTRACTACIO 4t TR 2020'!T22</f>
        <v>0</v>
      </c>
      <c r="U22" s="21" t="str">
        <f t="shared" si="7"/>
        <v/>
      </c>
      <c r="V22" s="9">
        <f>'CONTRACTACIO 1r TR 2020'!AA22+'CONTRACTACIO 2n TR 2020'!AA22+'CONTRACTACIO 3r TR 2020'!AA22+'CONTRACTACIO 4t TR 2020'!AA22</f>
        <v>0</v>
      </c>
      <c r="W22" s="20" t="str">
        <f t="shared" si="8"/>
        <v/>
      </c>
      <c r="X22" s="13">
        <f>'CONTRACTACIO 1r TR 2020'!AC22+'CONTRACTACIO 2n TR 2020'!AC22+'CONTRACTACIO 3r TR 2020'!AC22+'CONTRACTACIO 4t TR 2020'!AC22</f>
        <v>0</v>
      </c>
      <c r="Y22" s="23">
        <f>'CONTRACTACIO 1r TR 2020'!AD22+'CONTRACTACIO 2n TR 2020'!AD22+'CONTRACTACIO 3r TR 2020'!AD22+'CONTRACTACIO 4t TR 2020'!AD22</f>
        <v>0</v>
      </c>
      <c r="Z22" s="21" t="str">
        <f t="shared" si="9"/>
        <v/>
      </c>
      <c r="AA22" s="9">
        <f>'CONTRACTACIO 1r TR 2020'!V22+'CONTRACTACIO 2n TR 2020'!V22+'CONTRACTACIO 3r TR 2020'!V22+'CONTRACTACIO 4t TR 2020'!V22</f>
        <v>0</v>
      </c>
      <c r="AB22" s="20" t="str">
        <f t="shared" si="10"/>
        <v/>
      </c>
      <c r="AC22" s="13">
        <f>'CONTRACTACIO 1r TR 2020'!X22+'CONTRACTACIO 2n TR 2020'!X22+'CONTRACTACIO 3r TR 2020'!X22+'CONTRACTACIO 4t TR 2020'!X22</f>
        <v>0</v>
      </c>
      <c r="AD22" s="23">
        <f>'CONTRACTACIO 1r TR 2020'!Y22+'CONTRACTACIO 2n TR 2020'!Y22+'CONTRACTACIO 3r TR 2020'!Y22+'CONTRACTACIO 4t TR 2020'!Y22</f>
        <v>0</v>
      </c>
      <c r="AE22" s="21" t="str">
        <f t="shared" si="11"/>
        <v/>
      </c>
    </row>
    <row r="23" spans="1:31" s="42" customFormat="1" ht="39.950000000000003" customHeight="1" x14ac:dyDescent="0.25">
      <c r="A23" s="94" t="s">
        <v>53</v>
      </c>
      <c r="B23" s="81">
        <f>'CONTRACTACIO 1r TR 2020'!B23+'CONTRACTACIO 2n TR 2020'!B23+'CONTRACTACIO 3r TR 2020'!B23+'CONTRACTACIO 4t TR 2020'!B23</f>
        <v>0</v>
      </c>
      <c r="C23" s="66" t="str">
        <f t="shared" si="0"/>
        <v/>
      </c>
      <c r="D23" s="77">
        <f>'CONTRACTACIO 1r TR 2020'!D23+'CONTRACTACIO 2n TR 2020'!D23+'CONTRACTACIO 3r TR 2020'!D23+'CONTRACTACIO 4t TR 2020'!D23</f>
        <v>0</v>
      </c>
      <c r="E23" s="78">
        <f>'CONTRACTACIO 1r TR 2020'!E23+'CONTRACTACIO 2n TR 2020'!E23+'CONTRACTACIO 3r TR 2020'!E23+'CONTRACTACIO 4t TR 2020'!E23</f>
        <v>0</v>
      </c>
      <c r="F23" s="67" t="str">
        <f t="shared" si="1"/>
        <v/>
      </c>
      <c r="G23" s="81">
        <f>'CONTRACTACIO 1r TR 2020'!G23+'CONTRACTACIO 2n TR 2020'!G23+'CONTRACTACIO 3r TR 2020'!G23+'CONTRACTACIO 4t TR 2020'!G23</f>
        <v>0</v>
      </c>
      <c r="H23" s="66" t="str">
        <f t="shared" si="2"/>
        <v/>
      </c>
      <c r="I23" s="77">
        <f>'CONTRACTACIO 1r TR 2020'!I23+'CONTRACTACIO 2n TR 2020'!I23+'CONTRACTACIO 3r TR 2020'!I23+'CONTRACTACIO 4t TR 2020'!I23</f>
        <v>0</v>
      </c>
      <c r="J23" s="78">
        <f>'CONTRACTACIO 1r TR 2020'!J23+'CONTRACTACIO 2n TR 2020'!J23+'CONTRACTACIO 3r TR 2020'!J23+'CONTRACTACIO 4t TR 2020'!J23</f>
        <v>0</v>
      </c>
      <c r="K23" s="67" t="str">
        <f t="shared" si="3"/>
        <v/>
      </c>
      <c r="L23" s="81">
        <f>'CONTRACTACIO 1r TR 2020'!L23+'CONTRACTACIO 2n TR 2020'!L23+'CONTRACTACIO 3r TR 2020'!L23+'CONTRACTACIO 4t TR 2020'!L23</f>
        <v>0</v>
      </c>
      <c r="M23" s="66" t="str">
        <f t="shared" si="4"/>
        <v/>
      </c>
      <c r="N23" s="77">
        <f>'CONTRACTACIO 1r TR 2020'!N23+'CONTRACTACIO 2n TR 2020'!N23+'CONTRACTACIO 3r TR 2020'!N23+'CONTRACTACIO 4t TR 2020'!N23</f>
        <v>0</v>
      </c>
      <c r="O23" s="78">
        <f>'CONTRACTACIO 1r TR 2020'!O23+'CONTRACTACIO 2n TR 2020'!O23+'CONTRACTACIO 3r TR 2020'!O23+'CONTRACTACIO 4t TR 2020'!O23</f>
        <v>0</v>
      </c>
      <c r="P23" s="67" t="str">
        <f t="shared" si="5"/>
        <v/>
      </c>
      <c r="Q23" s="81">
        <f>'CONTRACTACIO 1r TR 2020'!Q23+'CONTRACTACIO 2n TR 2020'!Q23+'CONTRACTACIO 3r TR 2020'!Q23+'CONTRACTACIO 4t TR 2020'!Q23</f>
        <v>0</v>
      </c>
      <c r="R23" s="66" t="str">
        <f t="shared" si="6"/>
        <v/>
      </c>
      <c r="S23" s="77">
        <f>'CONTRACTACIO 1r TR 2020'!S23+'CONTRACTACIO 2n TR 2020'!S23+'CONTRACTACIO 3r TR 2020'!S23+'CONTRACTACIO 4t TR 2020'!S23</f>
        <v>0</v>
      </c>
      <c r="T23" s="78">
        <f>'CONTRACTACIO 1r TR 2020'!T23+'CONTRACTACIO 2n TR 2020'!T23+'CONTRACTACIO 3r TR 2020'!T23+'CONTRACTACIO 4t TR 2020'!T23</f>
        <v>0</v>
      </c>
      <c r="U23" s="67" t="str">
        <f t="shared" si="7"/>
        <v/>
      </c>
      <c r="V23" s="81">
        <f>'CONTRACTACIO 1r TR 2020'!AA23+'CONTRACTACIO 2n TR 2020'!AA23+'CONTRACTACIO 3r TR 2020'!AA23+'CONTRACTACIO 4t TR 2020'!AA23</f>
        <v>0</v>
      </c>
      <c r="W23" s="66" t="str">
        <f t="shared" si="8"/>
        <v/>
      </c>
      <c r="X23" s="77">
        <f>'CONTRACTACIO 1r TR 2020'!AC23+'CONTRACTACIO 2n TR 2020'!AC23+'CONTRACTACIO 3r TR 2020'!AC23+'CONTRACTACIO 4t TR 2020'!AC23</f>
        <v>0</v>
      </c>
      <c r="Y23" s="78">
        <f>'CONTRACTACIO 1r TR 2020'!AD23+'CONTRACTACIO 2n TR 2020'!AD23+'CONTRACTACIO 3r TR 2020'!AD23+'CONTRACTACIO 4t TR 2020'!AD23</f>
        <v>0</v>
      </c>
      <c r="Z23" s="67" t="str">
        <f t="shared" si="9"/>
        <v/>
      </c>
      <c r="AA23" s="81">
        <f>'CONTRACTACIO 1r TR 2020'!V23+'CONTRACTACIO 2n TR 2020'!V23+'CONTRACTACIO 3r TR 2020'!V23+'CONTRACTACIO 4t TR 2020'!V23</f>
        <v>0</v>
      </c>
      <c r="AB23" s="20" t="str">
        <f t="shared" si="10"/>
        <v/>
      </c>
      <c r="AC23" s="77">
        <f>'CONTRACTACIO 1r TR 2020'!X23+'CONTRACTACIO 2n TR 2020'!X23+'CONTRACTACIO 3r TR 2020'!X23+'CONTRACTACIO 4t TR 2020'!X23</f>
        <v>0</v>
      </c>
      <c r="AD23" s="78">
        <f>'CONTRACTACIO 1r TR 2020'!Y23+'CONTRACTACIO 2n TR 2020'!Y23+'CONTRACTACIO 3r TR 2020'!Y23+'CONTRACTACIO 4t TR 2020'!Y23</f>
        <v>0</v>
      </c>
      <c r="AE23" s="67" t="str">
        <f t="shared" si="11"/>
        <v/>
      </c>
    </row>
    <row r="24" spans="1:31" s="42" customFormat="1" ht="36" customHeight="1" x14ac:dyDescent="0.25">
      <c r="A24" s="97" t="s">
        <v>62</v>
      </c>
      <c r="B24" s="81">
        <f>'CONTRACTACIO 1r TR 2020'!B24+'CONTRACTACIO 2n TR 2020'!B24+'CONTRACTACIO 3r TR 2020'!B24+'CONTRACTACIO 4t TR 2020'!B24</f>
        <v>0</v>
      </c>
      <c r="C24" s="66" t="str">
        <f t="shared" si="0"/>
        <v/>
      </c>
      <c r="D24" s="77">
        <f>'CONTRACTACIO 1r TR 2020'!D24+'CONTRACTACIO 2n TR 2020'!D24+'CONTRACTACIO 3r TR 2020'!D24+'CONTRACTACIO 4t TR 2020'!D24</f>
        <v>0</v>
      </c>
      <c r="E24" s="78">
        <f>'CONTRACTACIO 1r TR 2020'!E24+'CONTRACTACIO 2n TR 2020'!E24+'CONTRACTACIO 3r TR 2020'!E24+'CONTRACTACIO 4t TR 2020'!E24</f>
        <v>0</v>
      </c>
      <c r="F24" s="67" t="str">
        <f t="shared" si="1"/>
        <v/>
      </c>
      <c r="G24" s="81">
        <f>'CONTRACTACIO 1r TR 2020'!G24+'CONTRACTACIO 2n TR 2020'!G24+'CONTRACTACIO 3r TR 2020'!G24+'CONTRACTACIO 4t TR 2020'!G24</f>
        <v>0</v>
      </c>
      <c r="H24" s="66" t="str">
        <f t="shared" si="2"/>
        <v/>
      </c>
      <c r="I24" s="77">
        <f>'CONTRACTACIO 1r TR 2020'!I24+'CONTRACTACIO 2n TR 2020'!I24+'CONTRACTACIO 3r TR 2020'!I24+'CONTRACTACIO 4t TR 2020'!I24</f>
        <v>0</v>
      </c>
      <c r="J24" s="78">
        <f>'CONTRACTACIO 1r TR 2020'!J24+'CONTRACTACIO 2n TR 2020'!J24+'CONTRACTACIO 3r TR 2020'!J24+'CONTRACTACIO 4t TR 2020'!J24</f>
        <v>0</v>
      </c>
      <c r="K24" s="67" t="str">
        <f t="shared" si="3"/>
        <v/>
      </c>
      <c r="L24" s="81">
        <f>'CONTRACTACIO 1r TR 2020'!L24+'CONTRACTACIO 2n TR 2020'!L24+'CONTRACTACIO 3r TR 2020'!L24+'CONTRACTACIO 4t TR 2020'!L24</f>
        <v>0</v>
      </c>
      <c r="M24" s="66" t="str">
        <f t="shared" si="4"/>
        <v/>
      </c>
      <c r="N24" s="77">
        <f>'CONTRACTACIO 1r TR 2020'!N24+'CONTRACTACIO 2n TR 2020'!N24+'CONTRACTACIO 3r TR 2020'!N24+'CONTRACTACIO 4t TR 2020'!N24</f>
        <v>0</v>
      </c>
      <c r="O24" s="78">
        <f>'CONTRACTACIO 1r TR 2020'!O24+'CONTRACTACIO 2n TR 2020'!O24+'CONTRACTACIO 3r TR 2020'!O24+'CONTRACTACIO 4t TR 2020'!O24</f>
        <v>0</v>
      </c>
      <c r="P24" s="67" t="str">
        <f t="shared" si="5"/>
        <v/>
      </c>
      <c r="Q24" s="81">
        <f>'CONTRACTACIO 1r TR 2020'!Q24+'CONTRACTACIO 2n TR 2020'!Q24+'CONTRACTACIO 3r TR 2020'!Q24+'CONTRACTACIO 4t TR 2020'!Q24</f>
        <v>0</v>
      </c>
      <c r="R24" s="66" t="str">
        <f t="shared" si="6"/>
        <v/>
      </c>
      <c r="S24" s="77">
        <f>'CONTRACTACIO 1r TR 2020'!S24+'CONTRACTACIO 2n TR 2020'!S24+'CONTRACTACIO 3r TR 2020'!S24+'CONTRACTACIO 4t TR 2020'!S24</f>
        <v>0</v>
      </c>
      <c r="T24" s="78">
        <f>'CONTRACTACIO 1r TR 2020'!T24+'CONTRACTACIO 2n TR 2020'!T24+'CONTRACTACIO 3r TR 2020'!T24+'CONTRACTACIO 4t TR 2020'!T24</f>
        <v>0</v>
      </c>
      <c r="U24" s="67" t="str">
        <f t="shared" si="7"/>
        <v/>
      </c>
      <c r="V24" s="81">
        <f>'CONTRACTACIO 1r TR 2020'!AA24+'CONTRACTACIO 2n TR 2020'!AA24+'CONTRACTACIO 3r TR 2020'!AA24+'CONTRACTACIO 4t TR 2020'!AA24</f>
        <v>0</v>
      </c>
      <c r="W24" s="66" t="str">
        <f t="shared" si="8"/>
        <v/>
      </c>
      <c r="X24" s="77">
        <f>'CONTRACTACIO 1r TR 2020'!AC24+'CONTRACTACIO 2n TR 2020'!AC24+'CONTRACTACIO 3r TR 2020'!AC24+'CONTRACTACIO 4t TR 2020'!AC24</f>
        <v>0</v>
      </c>
      <c r="Y24" s="78">
        <f>'CONTRACTACIO 1r TR 2020'!AD24+'CONTRACTACIO 2n TR 2020'!AD24+'CONTRACTACIO 3r TR 2020'!AD24+'CONTRACTACIO 4t TR 2020'!AD24</f>
        <v>0</v>
      </c>
      <c r="Z24" s="67" t="str">
        <f t="shared" si="9"/>
        <v/>
      </c>
      <c r="AA24" s="81">
        <f>'CONTRACTACIO 1r TR 2020'!V24+'CONTRACTACIO 2n TR 2020'!V24+'CONTRACTACIO 3r TR 2020'!V24+'CONTRACTACIO 4t TR 2020'!V24</f>
        <v>0</v>
      </c>
      <c r="AB24" s="20" t="str">
        <f t="shared" si="10"/>
        <v/>
      </c>
      <c r="AC24" s="77">
        <f>'CONTRACTACIO 1r TR 2020'!X24+'CONTRACTACIO 2n TR 2020'!X24+'CONTRACTACIO 3r TR 2020'!X24+'CONTRACTACIO 4t TR 2020'!X24</f>
        <v>0</v>
      </c>
      <c r="AD24" s="78">
        <f>'CONTRACTACIO 1r TR 2020'!Y24+'CONTRACTACIO 2n TR 2020'!Y24+'CONTRACTACIO 3r TR 2020'!Y24+'CONTRACTACIO 4t TR 2020'!Y24</f>
        <v>0</v>
      </c>
      <c r="AE24" s="67" t="str">
        <f t="shared" si="11"/>
        <v/>
      </c>
    </row>
    <row r="25" spans="1:31" ht="33" customHeight="1" thickBot="1" x14ac:dyDescent="0.3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49</v>
      </c>
      <c r="H25" s="17">
        <f t="shared" si="12"/>
        <v>1</v>
      </c>
      <c r="I25" s="18">
        <f t="shared" si="12"/>
        <v>247663.5714876033</v>
      </c>
      <c r="J25" s="18">
        <f t="shared" si="12"/>
        <v>297850.09000000003</v>
      </c>
      <c r="K25" s="19">
        <f t="shared" si="12"/>
        <v>1</v>
      </c>
      <c r="L25" s="16">
        <f t="shared" si="12"/>
        <v>0</v>
      </c>
      <c r="M25" s="17">
        <f t="shared" si="12"/>
        <v>0</v>
      </c>
      <c r="N25" s="18">
        <f t="shared" si="12"/>
        <v>0</v>
      </c>
      <c r="O25" s="18">
        <f t="shared" si="12"/>
        <v>0</v>
      </c>
      <c r="P25" s="19">
        <f t="shared" si="12"/>
        <v>0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15" customHeight="1" x14ac:dyDescent="0.25">
      <c r="A27" s="149" t="s">
        <v>58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0" t="s">
        <v>63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25">
      <c r="A31" s="156" t="s">
        <v>10</v>
      </c>
      <c r="B31" s="159" t="s">
        <v>17</v>
      </c>
      <c r="C31" s="160"/>
      <c r="D31" s="160"/>
      <c r="E31" s="160"/>
      <c r="F31" s="161"/>
      <c r="G31" s="25"/>
      <c r="H31" s="54"/>
      <c r="I31" s="54"/>
      <c r="J31" s="165" t="s">
        <v>15</v>
      </c>
      <c r="K31" s="166"/>
      <c r="L31" s="159" t="s">
        <v>16</v>
      </c>
      <c r="M31" s="160"/>
      <c r="N31" s="160"/>
      <c r="O31" s="160"/>
      <c r="P31" s="161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">
      <c r="A32" s="157"/>
      <c r="B32" s="162"/>
      <c r="C32" s="163"/>
      <c r="D32" s="163"/>
      <c r="E32" s="163"/>
      <c r="F32" s="164"/>
      <c r="G32" s="25"/>
      <c r="J32" s="167"/>
      <c r="K32" s="168"/>
      <c r="L32" s="171"/>
      <c r="M32" s="172"/>
      <c r="N32" s="172"/>
      <c r="O32" s="172"/>
      <c r="P32" s="173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15" customHeight="1" thickBot="1" x14ac:dyDescent="0.3">
      <c r="A33" s="158"/>
      <c r="B33" s="55" t="s">
        <v>14</v>
      </c>
      <c r="C33" s="35" t="s">
        <v>8</v>
      </c>
      <c r="D33" s="36" t="s">
        <v>54</v>
      </c>
      <c r="E33" s="37" t="s">
        <v>55</v>
      </c>
      <c r="F33" s="56" t="s">
        <v>9</v>
      </c>
      <c r="G33" s="25"/>
      <c r="H33" s="25"/>
      <c r="I33" s="25"/>
      <c r="J33" s="169"/>
      <c r="K33" s="170"/>
      <c r="L33" s="55" t="s">
        <v>14</v>
      </c>
      <c r="M33" s="35" t="s">
        <v>8</v>
      </c>
      <c r="N33" s="36" t="s">
        <v>54</v>
      </c>
      <c r="O33" s="37" t="s">
        <v>55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5" customHeight="1" x14ac:dyDescent="0.25">
      <c r="A34" s="41" t="s">
        <v>25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2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49</v>
      </c>
      <c r="M35" s="8">
        <f t="shared" si="18"/>
        <v>1</v>
      </c>
      <c r="N35" s="61">
        <f>I25</f>
        <v>247663.5714876033</v>
      </c>
      <c r="O35" s="61">
        <f>J25</f>
        <v>297850.09000000003</v>
      </c>
      <c r="P35" s="59">
        <f t="shared" si="19"/>
        <v>1</v>
      </c>
    </row>
    <row r="36" spans="1:33" s="25" customFormat="1" ht="30" customHeight="1" x14ac:dyDescent="0.2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02" t="s">
        <v>2</v>
      </c>
      <c r="K36" s="103"/>
      <c r="L36" s="60">
        <f>L25</f>
        <v>0</v>
      </c>
      <c r="M36" s="8" t="str">
        <f t="shared" si="18"/>
        <v/>
      </c>
      <c r="N36" s="61">
        <f>N25</f>
        <v>0</v>
      </c>
      <c r="O36" s="61">
        <f>O25</f>
        <v>0</v>
      </c>
      <c r="P36" s="59" t="str">
        <f t="shared" si="19"/>
        <v/>
      </c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H40" s="25"/>
      <c r="I40" s="25"/>
      <c r="J40" s="104" t="s">
        <v>0</v>
      </c>
      <c r="K40" s="105"/>
      <c r="L40" s="83">
        <f>SUM(L34:L39)</f>
        <v>49</v>
      </c>
      <c r="M40" s="17">
        <f>SUM(M34:M39)</f>
        <v>1</v>
      </c>
      <c r="N40" s="84">
        <f>SUM(N34:N39)</f>
        <v>247663.5714876033</v>
      </c>
      <c r="O40" s="85">
        <f>SUM(O34:O39)</f>
        <v>297850.09000000003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36</v>
      </c>
      <c r="C41" s="8">
        <f>IF(B41,B41/$B$46,"")</f>
        <v>0.73469387755102045</v>
      </c>
      <c r="D41" s="13">
        <f t="shared" si="15"/>
        <v>231837.1314876033</v>
      </c>
      <c r="E41" s="23">
        <f t="shared" si="16"/>
        <v>279359.65000000002</v>
      </c>
      <c r="F41" s="21">
        <f>IF(E41,E41/$E$46,"")</f>
        <v>0.93792031420907074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25">
      <c r="A42" s="46" t="s">
        <v>32</v>
      </c>
      <c r="B42" s="12">
        <f t="shared" si="13"/>
        <v>13</v>
      </c>
      <c r="C42" s="8">
        <f>IF(B42,B42/$B$46,"")</f>
        <v>0.26530612244897961</v>
      </c>
      <c r="D42" s="13">
        <f t="shared" si="15"/>
        <v>15826.439999999999</v>
      </c>
      <c r="E42" s="14">
        <f t="shared" si="16"/>
        <v>18490.440000000002</v>
      </c>
      <c r="F42" s="21">
        <f>IF(E42,E42/$E$46,"")</f>
        <v>6.2079685790929255E-2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2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25">
      <c r="A44" s="94" t="s">
        <v>53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25">
      <c r="A45" s="94" t="s">
        <v>62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">
      <c r="A46" s="64" t="s">
        <v>0</v>
      </c>
      <c r="B46" s="16">
        <f>SUM(B34:B45)</f>
        <v>49</v>
      </c>
      <c r="C46" s="17">
        <f>SUM(C34:C45)</f>
        <v>1</v>
      </c>
      <c r="D46" s="18">
        <f>SUM(D34:D45)</f>
        <v>247663.5714876033</v>
      </c>
      <c r="E46" s="18">
        <f>SUM(E34:E45)</f>
        <v>297850.09000000003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2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1:21" s="25" customFormat="1" x14ac:dyDescent="0.25">
      <c r="B97" s="26"/>
      <c r="H97" s="26"/>
      <c r="N97" s="26"/>
    </row>
    <row r="98" spans="1:21" s="25" customFormat="1" x14ac:dyDescent="0.25">
      <c r="B98" s="26"/>
      <c r="H98" s="26"/>
      <c r="N98" s="26"/>
    </row>
    <row r="99" spans="1:21" s="25" customFormat="1" x14ac:dyDescent="0.25">
      <c r="B99" s="26"/>
      <c r="H99" s="26"/>
      <c r="N99" s="26"/>
    </row>
    <row r="100" spans="1:21" s="25" customFormat="1" x14ac:dyDescent="0.25">
      <c r="B100" s="26"/>
      <c r="H100" s="26"/>
      <c r="N100" s="26"/>
    </row>
    <row r="101" spans="1:21" s="25" customFormat="1" x14ac:dyDescent="0.25">
      <c r="B101" s="26"/>
      <c r="H101" s="26"/>
      <c r="N101" s="26"/>
    </row>
    <row r="102" spans="1:21" s="25" customFormat="1" x14ac:dyDescent="0.25">
      <c r="B102" s="26"/>
      <c r="H102" s="26"/>
      <c r="N102" s="26"/>
    </row>
    <row r="103" spans="1:21" s="25" customFormat="1" x14ac:dyDescent="0.25">
      <c r="B103" s="26"/>
      <c r="H103" s="26"/>
      <c r="N103" s="26"/>
    </row>
    <row r="104" spans="1:21" s="25" customFormat="1" x14ac:dyDescent="0.25">
      <c r="B104" s="26"/>
      <c r="H104" s="26"/>
      <c r="N104" s="26"/>
    </row>
    <row r="105" spans="1:21" s="25" customFormat="1" x14ac:dyDescent="0.25">
      <c r="B105" s="26"/>
      <c r="H105" s="26"/>
      <c r="N105" s="26"/>
    </row>
    <row r="106" spans="1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2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2020</vt:lpstr>
      <vt:lpstr>CONTRACTACIO 2n TR 2020</vt:lpstr>
      <vt:lpstr>CONTRACTACIO 3r TR 2020</vt:lpstr>
      <vt:lpstr>CONTRACTACIO 4t TR 2020</vt:lpstr>
      <vt:lpstr>2020 - CONTRACTACIÓ ANUAL</vt:lpstr>
      <vt:lpstr>'2020 - CONTRACTACIÓ ANUAL'!Àrea_d'impressió</vt:lpstr>
      <vt:lpstr>'CONTRACTACIO 1r TR 2020'!Àrea_d'impressió</vt:lpstr>
      <vt:lpstr>'CONTRACTACIO 2n TR 2020'!Àrea_d'impressió</vt:lpstr>
      <vt:lpstr>'CONTRACTACIO 3r TR 2020'!Àrea_d'impressió</vt:lpstr>
      <vt:lpstr>'CONTRACTACIO 4t TR 2020'!Àrea_d'impressió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2021-03-16T09:19:43Z</dcterms:modified>
</cp:coreProperties>
</file>