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I20" i="4" l="1"/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9" i="1"/>
  <c r="K18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P13" i="1"/>
  <c r="M13" i="1"/>
  <c r="F14" i="1"/>
  <c r="F15" i="1"/>
  <c r="F16" i="1"/>
  <c r="F17" i="1"/>
  <c r="F18" i="1"/>
  <c r="F19" i="1"/>
  <c r="F21" i="1"/>
  <c r="N37" i="1"/>
  <c r="K16" i="6" l="1"/>
  <c r="P16" i="5"/>
  <c r="F13" i="4"/>
  <c r="Z15" i="7"/>
  <c r="Z13" i="7"/>
  <c r="Z18" i="7"/>
  <c r="O39" i="4"/>
  <c r="AE23" i="4"/>
  <c r="AE22" i="4"/>
  <c r="AE15" i="4"/>
  <c r="AE25" i="4" s="1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5" i="4" s="1"/>
  <c r="U23" i="4"/>
  <c r="U22" i="4"/>
  <c r="P24" i="7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M25" i="6" s="1"/>
  <c r="P19" i="6"/>
  <c r="P14" i="6"/>
  <c r="Z21" i="6"/>
  <c r="L35" i="6"/>
  <c r="L40" i="6" s="1"/>
  <c r="M36" i="6" s="1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P25" i="1"/>
  <c r="Z25" i="1"/>
  <c r="F41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C19" i="7" l="1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M35" i="1"/>
  <c r="P38" i="1"/>
  <c r="L40" i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P35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6" i="1" l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<sst xmlns="http://schemas.openxmlformats.org/spreadsheetml/2006/main" count="465" uniqueCount="68">
  <si>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</si>
  <si>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</si>
  <si>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</si>
  <si>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</si>
  <si>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</si>
  <si>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</si>
  <si>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</si>
  <si>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</si>
  <si>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</si>
  <si>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</si>
  <si>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</si>
  <si>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</si>
  <si>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</si>
  <si>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</si>
  <si>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</si>
  <si>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</si>
  <si>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</si>
  <si>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</si>
  <si>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</si>
  <si>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</si>
  <si>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</si>
  <si>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</si>
  <si>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</si>
  <si>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</si>
  <si>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</si>
  <si>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</si>
  <si>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</si>
  <si>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</si>
  <si>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</si>
  <si>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</si>
  <si>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</si>
  <si>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</si>
  <si>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</si>
  <si>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</si>
  <si>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</si>
  <si>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</si>
  <si>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</si>
  <si>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</si>
  <si>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</si>
  <si>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</si>
  <si>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</si>
  <si>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</si>
  <si>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</si>
  <si>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</si>
  <si>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</si>
  <si>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</si>
  <si>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</si>
  <si>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</si>
  <si>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</si>
  <si>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</si>
  <si>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</si>
  <si>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</si>
  <si>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</si>
  <si>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</si>
  <si>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</si>
  <si>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</si>
  <si>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</si>
  <si>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</si>
  <si>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</si>
  <si>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</si>
  <si>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</si>
  <si>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</si>
  <si>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</si>
  <si>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</si>
  <si>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FUNDACIÓ BARCELONA CULTURA</t>
  </si>
  <si>
    <t>LA FUNDACIÓ BARCELONA CULTURA INFORMA QUE EN EL PRIMER TRIMESTRE DE 2020 NO HA ADJUDICAT CAP CONTRACTE</t>
  </si>
  <si>
    <t>LA FUNDACIÓ BARCELONA CULTURA INFORMA QUE EN EL TERCER TRIMESTRE DE 2020 NO HA ADJUDICAT CAP CONTRACTE</t>
  </si>
  <si>
    <t>LA FUNDACIÓ BARCELONA CULTURA INFORMA QUE EN EL QUART TRIMESTRE DE 2020 NO HA ADJUDICAT CAP CONTRACTE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</si>
</sst>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2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81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45" fillId="2" borderId="0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51" fillId="8" borderId="2" xfId="0" applyFont="1" applyFill="1" applyBorder="1" applyAlignment="1" applyProtection="1">
      <alignment vertical="center" wrapText="1"/>
    </xf>
    <xf numFmtId="0" fontId="51" fillId="8" borderId="52" xfId="0" applyFont="1" applyFill="1" applyBorder="1" applyAlignment="1" applyProtection="1">
      <alignment vertical="center" wrapText="1"/>
    </xf>
    <xf numFmtId="0" fontId="51" fillId="8" borderId="3" xfId="0" applyFont="1" applyFill="1" applyBorder="1" applyAlignment="1" applyProtection="1">
      <alignment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5808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5808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G7" sqref="G7:L7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I5" s="111"/>
      <c r="J5" s="111"/>
      <c r="K5" s="111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35.1" customHeight="1" x14ac:dyDescent="0.3">
      <c r="A7" s="30" t="s">
        <v>41</v>
      </c>
      <c r="B7" s="31" t="s">
        <v>46</v>
      </c>
      <c r="C7" s="32"/>
      <c r="D7" s="32"/>
      <c r="E7" s="32"/>
      <c r="F7" s="103"/>
      <c r="G7" s="178" t="s">
        <v>65</v>
      </c>
      <c r="H7" s="179"/>
      <c r="I7" s="179"/>
      <c r="J7" s="179"/>
      <c r="K7" s="179"/>
      <c r="L7" s="180"/>
      <c r="N7" s="32"/>
      <c r="O7" s="32"/>
      <c r="P7" s="32"/>
      <c r="T7" s="32"/>
      <c r="U7" s="32"/>
      <c r="V7" s="32"/>
      <c r="AA7" s="32"/>
      <c r="AB7" s="32"/>
      <c r="AC7" s="32"/>
    </row>
    <row r="8" spans="1:31" s="25" customFormat="1" ht="34.5" customHeight="1" x14ac:dyDescent="0.3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5">
      <c r="A11" s="129" t="s">
        <v>10</v>
      </c>
      <c r="B11" s="140" t="s">
        <v>3</v>
      </c>
      <c r="C11" s="141"/>
      <c r="D11" s="141"/>
      <c r="E11" s="141"/>
      <c r="F11" s="142"/>
      <c r="G11" s="143" t="s">
        <v>1</v>
      </c>
      <c r="H11" s="144"/>
      <c r="I11" s="144"/>
      <c r="J11" s="144"/>
      <c r="K11" s="145"/>
      <c r="L11" s="115" t="s">
        <v>2</v>
      </c>
      <c r="M11" s="116"/>
      <c r="N11" s="116"/>
      <c r="O11" s="116"/>
      <c r="P11" s="116"/>
      <c r="Q11" s="146" t="s">
        <v>34</v>
      </c>
      <c r="R11" s="147"/>
      <c r="S11" s="147"/>
      <c r="T11" s="147"/>
      <c r="U11" s="148"/>
      <c r="V11" s="152" t="s">
        <v>5</v>
      </c>
      <c r="W11" s="153"/>
      <c r="X11" s="153"/>
      <c r="Y11" s="153"/>
      <c r="Z11" s="154"/>
      <c r="AA11" s="149" t="s">
        <v>4</v>
      </c>
      <c r="AB11" s="150"/>
      <c r="AC11" s="150"/>
      <c r="AD11" s="150"/>
      <c r="AE11" s="151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/>
      <c r="H20" s="67" t="str">
        <f t="shared" si="2"/>
        <v/>
      </c>
      <c r="I20" s="70"/>
      <c r="J20" s="71"/>
      <c r="K20" s="68" t="str">
        <f t="shared" si="3"/>
        <v/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hidden="1" customHeight="1" x14ac:dyDescent="0.3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" customHeight="1" thickBot="1" x14ac:dyDescent="0.35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0</v>
      </c>
      <c r="H25" s="17">
        <f t="shared" si="12"/>
        <v>0</v>
      </c>
      <c r="I25" s="18">
        <f t="shared" si="12"/>
        <v>0</v>
      </c>
      <c r="J25" s="18">
        <f t="shared" si="12"/>
        <v>0</v>
      </c>
      <c r="K25" s="19">
        <f t="shared" si="12"/>
        <v>0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35" t="s">
        <v>62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36" t="s">
        <v>54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">
      <c r="A29" s="131" t="s">
        <v>36</v>
      </c>
      <c r="B29" s="131"/>
      <c r="C29" s="131"/>
      <c r="D29" s="131"/>
      <c r="E29" s="131"/>
      <c r="F29" s="131"/>
      <c r="G29" s="131"/>
      <c r="H29" s="131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2" t="s">
        <v>10</v>
      </c>
      <c r="B31" s="117" t="s">
        <v>17</v>
      </c>
      <c r="C31" s="118"/>
      <c r="D31" s="118"/>
      <c r="E31" s="118"/>
      <c r="F31" s="119"/>
      <c r="G31" s="25"/>
      <c r="J31" s="123" t="s">
        <v>15</v>
      </c>
      <c r="K31" s="124"/>
      <c r="L31" s="117" t="s">
        <v>16</v>
      </c>
      <c r="M31" s="118"/>
      <c r="N31" s="118"/>
      <c r="O31" s="118"/>
      <c r="P31" s="119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3"/>
      <c r="B32" s="132"/>
      <c r="C32" s="133"/>
      <c r="D32" s="133"/>
      <c r="E32" s="133"/>
      <c r="F32" s="134"/>
      <c r="G32" s="25"/>
      <c r="J32" s="125"/>
      <c r="K32" s="126"/>
      <c r="L32" s="120"/>
      <c r="M32" s="121"/>
      <c r="N32" s="121"/>
      <c r="O32" s="121"/>
      <c r="P32" s="122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" customHeight="1" thickBot="1" x14ac:dyDescent="0.35">
      <c r="A33" s="114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7"/>
      <c r="K33" s="128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9" t="s">
        <v>3</v>
      </c>
      <c r="K34" s="110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5" t="s">
        <v>1</v>
      </c>
      <c r="K35" s="106"/>
      <c r="L35" s="61">
        <f>G25</f>
        <v>0</v>
      </c>
      <c r="M35" s="8" t="str">
        <f t="shared" si="18"/>
        <v/>
      </c>
      <c r="N35" s="62">
        <f>I25</f>
        <v>0</v>
      </c>
      <c r="O35" s="62">
        <f>J25</f>
        <v>0</v>
      </c>
      <c r="P35" s="60" t="str">
        <f t="shared" si="19"/>
        <v/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5" t="s">
        <v>2</v>
      </c>
      <c r="K36" s="106"/>
      <c r="L36" s="61">
        <f>L25</f>
        <v>0</v>
      </c>
      <c r="M36" s="8" t="str">
        <f t="shared" si="18"/>
        <v/>
      </c>
      <c r="N36" s="62">
        <f>N25</f>
        <v>0</v>
      </c>
      <c r="O36" s="62">
        <f>O25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5" t="s">
        <v>34</v>
      </c>
      <c r="K37" s="106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5" t="s">
        <v>5</v>
      </c>
      <c r="K38" s="106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5" t="s">
        <v>4</v>
      </c>
      <c r="K39" s="106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7" t="s">
        <v>0</v>
      </c>
      <c r="K40" s="108"/>
      <c r="L40" s="84">
        <f>SUM(L34:L39)</f>
        <v>0</v>
      </c>
      <c r="M40" s="17">
        <f>SUM(M34:M39)</f>
        <v>0</v>
      </c>
      <c r="N40" s="85">
        <f>SUM(N34:N39)</f>
        <v>0</v>
      </c>
      <c r="O40" s="86">
        <f>SUM(O34:O39)</f>
        <v>0</v>
      </c>
      <c r="P40" s="87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0</v>
      </c>
      <c r="C41" s="8" t="str">
        <f t="shared" si="14"/>
        <v/>
      </c>
      <c r="D41" s="13">
        <f t="shared" si="15"/>
        <v>0</v>
      </c>
      <c r="E41" s="23">
        <f t="shared" si="16"/>
        <v>0</v>
      </c>
      <c r="F41" s="21" t="str">
        <f t="shared" si="17"/>
        <v/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8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4"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G7:L7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J19" sqref="J19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FUNDACIÓ BARCELONA CULTURA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5">
      <c r="A11" s="129" t="s">
        <v>10</v>
      </c>
      <c r="B11" s="140" t="s">
        <v>3</v>
      </c>
      <c r="C11" s="141"/>
      <c r="D11" s="141"/>
      <c r="E11" s="141"/>
      <c r="F11" s="142"/>
      <c r="G11" s="143" t="s">
        <v>1</v>
      </c>
      <c r="H11" s="144"/>
      <c r="I11" s="144"/>
      <c r="J11" s="144"/>
      <c r="K11" s="145"/>
      <c r="L11" s="115" t="s">
        <v>2</v>
      </c>
      <c r="M11" s="116"/>
      <c r="N11" s="116"/>
      <c r="O11" s="116"/>
      <c r="P11" s="116"/>
      <c r="Q11" s="146" t="s">
        <v>34</v>
      </c>
      <c r="R11" s="147"/>
      <c r="S11" s="147"/>
      <c r="T11" s="147"/>
      <c r="U11" s="148"/>
      <c r="V11" s="152" t="s">
        <v>5</v>
      </c>
      <c r="W11" s="153"/>
      <c r="X11" s="153"/>
      <c r="Y11" s="153"/>
      <c r="Z11" s="154"/>
      <c r="AA11" s="149" t="s">
        <v>4</v>
      </c>
      <c r="AB11" s="150"/>
      <c r="AC11" s="150"/>
      <c r="AD11" s="150"/>
      <c r="AE11" s="151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</v>
      </c>
      <c r="H20" s="67">
        <f t="shared" si="2"/>
        <v>1</v>
      </c>
      <c r="I20" s="70">
        <f>J20/1.21</f>
        <v>4800</v>
      </c>
      <c r="J20" s="71">
        <v>5808</v>
      </c>
      <c r="K20" s="21">
        <f t="shared" si="3"/>
        <v>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</v>
      </c>
      <c r="H25" s="17">
        <f t="shared" si="32"/>
        <v>1</v>
      </c>
      <c r="I25" s="18">
        <f t="shared" si="32"/>
        <v>4800</v>
      </c>
      <c r="J25" s="18">
        <f t="shared" si="32"/>
        <v>5808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35" t="s">
        <v>61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36" t="s">
        <v>54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">
      <c r="A29" s="131" t="s">
        <v>36</v>
      </c>
      <c r="B29" s="131"/>
      <c r="C29" s="131"/>
      <c r="D29" s="131"/>
      <c r="E29" s="131"/>
      <c r="F29" s="131"/>
      <c r="G29" s="131"/>
      <c r="H29" s="131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2" t="s">
        <v>10</v>
      </c>
      <c r="B31" s="117" t="s">
        <v>17</v>
      </c>
      <c r="C31" s="118"/>
      <c r="D31" s="118"/>
      <c r="E31" s="118"/>
      <c r="F31" s="119"/>
      <c r="G31" s="25"/>
      <c r="J31" s="123" t="s">
        <v>15</v>
      </c>
      <c r="K31" s="124"/>
      <c r="L31" s="117" t="s">
        <v>16</v>
      </c>
      <c r="M31" s="118"/>
      <c r="N31" s="118"/>
      <c r="O31" s="118"/>
      <c r="P31" s="119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3"/>
      <c r="B32" s="120"/>
      <c r="C32" s="121"/>
      <c r="D32" s="121"/>
      <c r="E32" s="121"/>
      <c r="F32" s="122"/>
      <c r="G32" s="25"/>
      <c r="J32" s="125"/>
      <c r="K32" s="126"/>
      <c r="L32" s="120"/>
      <c r="M32" s="121"/>
      <c r="N32" s="121"/>
      <c r="O32" s="121"/>
      <c r="P32" s="122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" customHeight="1" thickBot="1" x14ac:dyDescent="0.35">
      <c r="A33" s="114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7"/>
      <c r="K33" s="128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9" t="s">
        <v>3</v>
      </c>
      <c r="K34" s="110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5" t="s">
        <v>1</v>
      </c>
      <c r="K35" s="106"/>
      <c r="L35" s="61">
        <f>G25</f>
        <v>1</v>
      </c>
      <c r="M35" s="8">
        <f t="shared" si="38"/>
        <v>1</v>
      </c>
      <c r="N35" s="62">
        <f>I25</f>
        <v>4800</v>
      </c>
      <c r="O35" s="62">
        <f>J25</f>
        <v>5808</v>
      </c>
      <c r="P35" s="60">
        <f t="shared" si="39"/>
        <v>1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5" t="s">
        <v>2</v>
      </c>
      <c r="K36" s="106"/>
      <c r="L36" s="61">
        <f>L25</f>
        <v>0</v>
      </c>
      <c r="M36" s="8" t="str">
        <f t="shared" si="38"/>
        <v/>
      </c>
      <c r="N36" s="62">
        <f>N25</f>
        <v>0</v>
      </c>
      <c r="O36" s="62">
        <f>O25</f>
        <v>0</v>
      </c>
      <c r="P36" s="60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5" t="s">
        <v>34</v>
      </c>
      <c r="K37" s="106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5" t="s">
        <v>5</v>
      </c>
      <c r="K38" s="106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5" t="s">
        <v>4</v>
      </c>
      <c r="K39" s="106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7" t="s">
        <v>0</v>
      </c>
      <c r="K40" s="108"/>
      <c r="L40" s="84">
        <f>SUM(L34:L39)</f>
        <v>1</v>
      </c>
      <c r="M40" s="17">
        <f>SUM(M34:M39)</f>
        <v>1</v>
      </c>
      <c r="N40" s="85">
        <f>SUM(N34:N39)</f>
        <v>4800</v>
      </c>
      <c r="O40" s="86">
        <f>SUM(O34:O39)</f>
        <v>5808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</v>
      </c>
      <c r="C41" s="8">
        <f t="shared" si="34"/>
        <v>1</v>
      </c>
      <c r="D41" s="13">
        <f t="shared" si="35"/>
        <v>4800</v>
      </c>
      <c r="E41" s="23">
        <f t="shared" si="36"/>
        <v>5808</v>
      </c>
      <c r="F41" s="21">
        <f t="shared" si="3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5" t="s">
        <v>63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1</v>
      </c>
      <c r="C46" s="17">
        <f>SUM(C34:C45)</f>
        <v>1</v>
      </c>
      <c r="D46" s="18">
        <f>SUM(D34:D45)</f>
        <v>4800</v>
      </c>
      <c r="E46" s="18">
        <f>SUM(E34:E45)</f>
        <v>5808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G7" sqref="G7:L7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37.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178" t="s">
        <v>66</v>
      </c>
      <c r="H7" s="179"/>
      <c r="I7" s="179"/>
      <c r="J7" s="179"/>
      <c r="K7" s="179"/>
      <c r="L7" s="180"/>
      <c r="M7" s="104"/>
      <c r="N7" s="104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FUNDACIÓ BARCELONA CULTURA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5">
      <c r="A11" s="129" t="s">
        <v>10</v>
      </c>
      <c r="B11" s="140" t="s">
        <v>3</v>
      </c>
      <c r="C11" s="141"/>
      <c r="D11" s="141"/>
      <c r="E11" s="141"/>
      <c r="F11" s="142"/>
      <c r="G11" s="143" t="s">
        <v>1</v>
      </c>
      <c r="H11" s="144"/>
      <c r="I11" s="144"/>
      <c r="J11" s="144"/>
      <c r="K11" s="145"/>
      <c r="L11" s="115" t="s">
        <v>2</v>
      </c>
      <c r="M11" s="116"/>
      <c r="N11" s="116"/>
      <c r="O11" s="116"/>
      <c r="P11" s="116"/>
      <c r="Q11" s="146" t="s">
        <v>34</v>
      </c>
      <c r="R11" s="147"/>
      <c r="S11" s="147"/>
      <c r="T11" s="147"/>
      <c r="U11" s="148"/>
      <c r="V11" s="152" t="s">
        <v>5</v>
      </c>
      <c r="W11" s="153"/>
      <c r="X11" s="153"/>
      <c r="Y11" s="153"/>
      <c r="Z11" s="154"/>
      <c r="AA11" s="149" t="s">
        <v>4</v>
      </c>
      <c r="AB11" s="150"/>
      <c r="AC11" s="150"/>
      <c r="AD11" s="150"/>
      <c r="AE11" s="151"/>
    </row>
    <row r="12" spans="1:31" ht="39" customHeight="1" thickBot="1" x14ac:dyDescent="0.35">
      <c r="A12" s="13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/>
      <c r="H20" s="67" t="str">
        <f t="shared" si="2"/>
        <v/>
      </c>
      <c r="I20" s="70"/>
      <c r="J20" s="71"/>
      <c r="K20" s="68" t="str">
        <f t="shared" si="3"/>
        <v/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35" t="s">
        <v>61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36" t="s">
        <v>54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31" t="s">
        <v>36</v>
      </c>
      <c r="B29" s="131"/>
      <c r="C29" s="131"/>
      <c r="D29" s="131"/>
      <c r="E29" s="131"/>
      <c r="F29" s="131"/>
      <c r="G29" s="131"/>
      <c r="H29" s="131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2" t="s">
        <v>10</v>
      </c>
      <c r="B31" s="117" t="s">
        <v>17</v>
      </c>
      <c r="C31" s="118"/>
      <c r="D31" s="118"/>
      <c r="E31" s="118"/>
      <c r="F31" s="119"/>
      <c r="G31" s="25"/>
      <c r="J31" s="123" t="s">
        <v>15</v>
      </c>
      <c r="K31" s="124"/>
      <c r="L31" s="117" t="s">
        <v>16</v>
      </c>
      <c r="M31" s="118"/>
      <c r="N31" s="118"/>
      <c r="O31" s="118"/>
      <c r="P31" s="119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3"/>
      <c r="B32" s="132"/>
      <c r="C32" s="133"/>
      <c r="D32" s="133"/>
      <c r="E32" s="133"/>
      <c r="F32" s="134"/>
      <c r="G32" s="25"/>
      <c r="J32" s="125"/>
      <c r="K32" s="126"/>
      <c r="L32" s="120"/>
      <c r="M32" s="121"/>
      <c r="N32" s="121"/>
      <c r="O32" s="121"/>
      <c r="P32" s="122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" customHeight="1" thickBot="1" x14ac:dyDescent="0.35">
      <c r="A33" s="114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7"/>
      <c r="K33" s="128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9" t="s">
        <v>3</v>
      </c>
      <c r="K34" s="110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5" t="s">
        <v>1</v>
      </c>
      <c r="K35" s="106"/>
      <c r="L35" s="61">
        <f>G25</f>
        <v>0</v>
      </c>
      <c r="M35" s="8" t="str">
        <f>IF(L35,L35/$L$40,"")</f>
        <v/>
      </c>
      <c r="N35" s="62">
        <f>I25</f>
        <v>0</v>
      </c>
      <c r="O35" s="62">
        <f>J25</f>
        <v>0</v>
      </c>
      <c r="P35" s="60" t="str">
        <f>IF(O35,O35/$O$40,"")</f>
        <v/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5" t="s">
        <v>2</v>
      </c>
      <c r="K36" s="106"/>
      <c r="L36" s="61">
        <f>L25</f>
        <v>0</v>
      </c>
      <c r="M36" s="8" t="str">
        <f>IF(L36,L36/$L$40,"")</f>
        <v/>
      </c>
      <c r="N36" s="62">
        <f>N25</f>
        <v>0</v>
      </c>
      <c r="O36" s="62">
        <f>O25</f>
        <v>0</v>
      </c>
      <c r="P36" s="60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5" t="s">
        <v>34</v>
      </c>
      <c r="K37" s="106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5" t="s">
        <v>5</v>
      </c>
      <c r="K38" s="106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5" t="s">
        <v>4</v>
      </c>
      <c r="K39" s="106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7" t="s">
        <v>0</v>
      </c>
      <c r="K40" s="108"/>
      <c r="L40" s="84">
        <f>SUM(L34:L39)</f>
        <v>0</v>
      </c>
      <c r="M40" s="17">
        <f>SUM(M34:M39)</f>
        <v>0</v>
      </c>
      <c r="N40" s="85">
        <f>SUM(N34:N39)</f>
        <v>0</v>
      </c>
      <c r="O40" s="86">
        <f>SUM(O34:O39)</f>
        <v>0</v>
      </c>
      <c r="P40" s="87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3">
    <mergeCell ref="G7:L7"/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V11:Z11"/>
    <mergeCell ref="AA11:AE11"/>
    <mergeCell ref="A11:A12"/>
    <mergeCell ref="B11:F11"/>
    <mergeCell ref="G11:K11"/>
    <mergeCell ref="L11:P11"/>
    <mergeCell ref="Q11:U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G7" sqref="G7:L7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32.4" customHeight="1" x14ac:dyDescent="0.3">
      <c r="A7" s="30" t="s">
        <v>40</v>
      </c>
      <c r="B7" s="31" t="s">
        <v>49</v>
      </c>
      <c r="C7" s="32"/>
      <c r="D7" s="32"/>
      <c r="E7" s="32"/>
      <c r="F7" s="32"/>
      <c r="G7" s="178" t="s">
        <v>67</v>
      </c>
      <c r="H7" s="179"/>
      <c r="I7" s="179"/>
      <c r="J7" s="179"/>
      <c r="K7" s="179"/>
      <c r="L7" s="180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FUNDACIÓ BARCELONA CULTURA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5">
      <c r="A11" s="129" t="s">
        <v>10</v>
      </c>
      <c r="B11" s="140" t="s">
        <v>3</v>
      </c>
      <c r="C11" s="141"/>
      <c r="D11" s="141"/>
      <c r="E11" s="141"/>
      <c r="F11" s="142"/>
      <c r="G11" s="143" t="s">
        <v>1</v>
      </c>
      <c r="H11" s="144"/>
      <c r="I11" s="144"/>
      <c r="J11" s="144"/>
      <c r="K11" s="145"/>
      <c r="L11" s="115" t="s">
        <v>2</v>
      </c>
      <c r="M11" s="116"/>
      <c r="N11" s="116"/>
      <c r="O11" s="116"/>
      <c r="P11" s="116"/>
      <c r="Q11" s="146" t="s">
        <v>34</v>
      </c>
      <c r="R11" s="147"/>
      <c r="S11" s="147"/>
      <c r="T11" s="147"/>
      <c r="U11" s="148"/>
      <c r="V11" s="152" t="s">
        <v>5</v>
      </c>
      <c r="W11" s="153"/>
      <c r="X11" s="153"/>
      <c r="Y11" s="153"/>
      <c r="Z11" s="154"/>
      <c r="AA11" s="149" t="s">
        <v>4</v>
      </c>
      <c r="AB11" s="150"/>
      <c r="AC11" s="150"/>
      <c r="AD11" s="150"/>
      <c r="AE11" s="151"/>
    </row>
    <row r="12" spans="1:31" ht="39" customHeight="1" thickBot="1" x14ac:dyDescent="0.35">
      <c r="A12" s="130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/>
      <c r="H20" s="67" t="str">
        <f t="shared" si="2"/>
        <v/>
      </c>
      <c r="I20" s="70"/>
      <c r="J20" s="71"/>
      <c r="K20" s="68" t="str">
        <f t="shared" si="3"/>
        <v/>
      </c>
      <c r="L20" s="69"/>
      <c r="M20" s="67" t="str">
        <f>IF(L20,L20/$L$25,"")</f>
        <v/>
      </c>
      <c r="N20" s="70"/>
      <c r="O20" s="71"/>
      <c r="P20" s="68" t="str">
        <f>IF(O20,O20/$O$25,"")</f>
        <v/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" customHeight="1" thickBot="1" x14ac:dyDescent="0.35">
      <c r="A25" s="83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35" t="s">
        <v>60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36" t="s">
        <v>54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">
      <c r="A29" s="131" t="s">
        <v>36</v>
      </c>
      <c r="B29" s="131"/>
      <c r="C29" s="131"/>
      <c r="D29" s="131"/>
      <c r="E29" s="131"/>
      <c r="F29" s="131"/>
      <c r="G29" s="131"/>
      <c r="H29" s="131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2" t="s">
        <v>10</v>
      </c>
      <c r="B31" s="117" t="s">
        <v>17</v>
      </c>
      <c r="C31" s="118"/>
      <c r="D31" s="118"/>
      <c r="E31" s="118"/>
      <c r="F31" s="119"/>
      <c r="G31" s="25"/>
      <c r="J31" s="123" t="s">
        <v>15</v>
      </c>
      <c r="K31" s="124"/>
      <c r="L31" s="117" t="s">
        <v>16</v>
      </c>
      <c r="M31" s="118"/>
      <c r="N31" s="118"/>
      <c r="O31" s="118"/>
      <c r="P31" s="119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3"/>
      <c r="B32" s="132"/>
      <c r="C32" s="133"/>
      <c r="D32" s="133"/>
      <c r="E32" s="133"/>
      <c r="F32" s="134"/>
      <c r="G32" s="25"/>
      <c r="J32" s="125"/>
      <c r="K32" s="126"/>
      <c r="L32" s="120"/>
      <c r="M32" s="121"/>
      <c r="N32" s="121"/>
      <c r="O32" s="121"/>
      <c r="P32" s="122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" customHeight="1" thickBot="1" x14ac:dyDescent="0.35">
      <c r="A33" s="114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7"/>
      <c r="K33" s="128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9" t="s">
        <v>3</v>
      </c>
      <c r="K34" s="110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5" t="s">
        <v>1</v>
      </c>
      <c r="K35" s="106"/>
      <c r="L35" s="61">
        <f>G25</f>
        <v>0</v>
      </c>
      <c r="M35" s="8" t="str">
        <f t="shared" si="36"/>
        <v/>
      </c>
      <c r="N35" s="62">
        <f>I25</f>
        <v>0</v>
      </c>
      <c r="O35" s="62">
        <f>J25</f>
        <v>0</v>
      </c>
      <c r="P35" s="60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5" t="s">
        <v>2</v>
      </c>
      <c r="K36" s="106"/>
      <c r="L36" s="61">
        <f>L25</f>
        <v>0</v>
      </c>
      <c r="M36" s="8" t="str">
        <f t="shared" si="36"/>
        <v/>
      </c>
      <c r="N36" s="62">
        <f>N25</f>
        <v>0</v>
      </c>
      <c r="O36" s="62">
        <f>O25</f>
        <v>0</v>
      </c>
      <c r="P36" s="60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5" t="s">
        <v>34</v>
      </c>
      <c r="K37" s="106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5" t="s">
        <v>5</v>
      </c>
      <c r="K38" s="106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5" t="s">
        <v>4</v>
      </c>
      <c r="K39" s="106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7" t="s">
        <v>0</v>
      </c>
      <c r="K40" s="108"/>
      <c r="L40" s="84">
        <f>SUM(L34:L39)</f>
        <v>0</v>
      </c>
      <c r="M40" s="17">
        <f>SUM(M34:M39)</f>
        <v>0</v>
      </c>
      <c r="N40" s="85">
        <f>SUM(N34:N39)</f>
        <v>0</v>
      </c>
      <c r="O40" s="86">
        <f>SUM(O34:O39)</f>
        <v>0</v>
      </c>
      <c r="P40" s="87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3">
    <mergeCell ref="G7:L7"/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35" zoomScale="90" zoomScaleNormal="90" workbookViewId="0">
      <selection activeCell="C9" sqref="C9"/>
    </sheetView>
  </sheetViews>
  <sheetFormatPr defaultColWidth="9.109375" defaultRowHeight="14.4" x14ac:dyDescent="0.3"/>
  <cols>
    <col min="1" max="1" width="30.44140625" style="27" customWidth="1"/>
    <col min="2" max="2" width="11.109375" style="63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FUNDACIÓ BARCELONA CULTURA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5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7"/>
    </row>
    <row r="11" spans="1:31" ht="30" customHeight="1" thickBot="1" x14ac:dyDescent="0.35">
      <c r="A11" s="158" t="s">
        <v>10</v>
      </c>
      <c r="B11" s="140" t="s">
        <v>3</v>
      </c>
      <c r="C11" s="141"/>
      <c r="D11" s="141"/>
      <c r="E11" s="141"/>
      <c r="F11" s="142"/>
      <c r="G11" s="143" t="s">
        <v>1</v>
      </c>
      <c r="H11" s="144"/>
      <c r="I11" s="144"/>
      <c r="J11" s="144"/>
      <c r="K11" s="145"/>
      <c r="L11" s="115" t="s">
        <v>2</v>
      </c>
      <c r="M11" s="116"/>
      <c r="N11" s="116"/>
      <c r="O11" s="116"/>
      <c r="P11" s="116"/>
      <c r="Q11" s="146" t="s">
        <v>34</v>
      </c>
      <c r="R11" s="147"/>
      <c r="S11" s="147"/>
      <c r="T11" s="147"/>
      <c r="U11" s="148"/>
      <c r="V11" s="149" t="s">
        <v>4</v>
      </c>
      <c r="W11" s="150"/>
      <c r="X11" s="150"/>
      <c r="Y11" s="150"/>
      <c r="Z11" s="151"/>
      <c r="AA11" s="152" t="s">
        <v>5</v>
      </c>
      <c r="AB11" s="153"/>
      <c r="AC11" s="153"/>
      <c r="AD11" s="153"/>
      <c r="AE11" s="154"/>
    </row>
    <row r="12" spans="1:31" ht="39" customHeight="1" thickBot="1" x14ac:dyDescent="0.35">
      <c r="A12" s="159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1</v>
      </c>
      <c r="H20" s="20">
        <f t="shared" si="2"/>
        <v>1</v>
      </c>
      <c r="I20" s="13">
        <f>'CONTRACTACIO 1r TR 2020'!I20+'CONTRACTACIO 2n TR 2020'!I20+'CONTRACTACIO 3r TR 2020'!I20+'CONTRACTACIO 4t TR 2020'!I20</f>
        <v>4800</v>
      </c>
      <c r="J20" s="13">
        <f>'CONTRACTACIO 1r TR 2020'!J20+'CONTRACTACIO 2n TR 2020'!J20+'CONTRACTACIO 3r TR 2020'!J20+'CONTRACTACIO 4t TR 2020'!J20</f>
        <v>5808</v>
      </c>
      <c r="K20" s="21">
        <f t="shared" si="3"/>
        <v>1</v>
      </c>
      <c r="L20" s="9">
        <f>'CONTRACTACIO 1r TR 2020'!L20+'CONTRACTACIO 2n TR 2020'!L20+'CONTRACTACIO 3r TR 2020'!L20+'CONTRACTACIO 4t TR 2020'!L20</f>
        <v>0</v>
      </c>
      <c r="M20" s="20" t="str">
        <f t="shared" si="4"/>
        <v/>
      </c>
      <c r="N20" s="13">
        <f>'CONTRACTACIO 1r TR 2020'!N20+'CONTRACTACIO 2n TR 2020'!N20+'CONTRACTACIO 3r TR 2020'!N20+'CONTRACTACIO 4t TR 2020'!N20</f>
        <v>0</v>
      </c>
      <c r="O20" s="13">
        <f>'CONTRACTACIO 1r TR 2020'!O20+'CONTRACTACIO 2n TR 2020'!O20+'CONTRACTACIO 3r TR 2020'!O20+'CONTRACTACIO 4t TR 2020'!O20</f>
        <v>0</v>
      </c>
      <c r="P20" s="21" t="str">
        <f t="shared" si="5"/>
        <v/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" customHeight="1" x14ac:dyDescent="0.3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" customHeight="1" x14ac:dyDescent="0.3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98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0</v>
      </c>
      <c r="H24" s="67" t="str">
        <f t="shared" si="2"/>
        <v/>
      </c>
      <c r="I24" s="78">
        <f>'CONTRACTACIO 1r TR 2020'!I24+'CONTRACTACIO 2n TR 2020'!I24+'CONTRACTACIO 3r TR 2020'!I24+'CONTRACTACIO 4t TR 2020'!I24</f>
        <v>0</v>
      </c>
      <c r="J24" s="79">
        <f>'CONTRACTACIO 1r TR 2020'!J24+'CONTRACTACIO 2n TR 2020'!J24+'CONTRACTACIO 3r TR 2020'!J24+'CONTRACTACIO 4t TR 2020'!J24</f>
        <v>0</v>
      </c>
      <c r="K24" s="68" t="str">
        <f t="shared" si="3"/>
        <v/>
      </c>
      <c r="L24" s="82">
        <f>'CONTRACTACIO 1r TR 2020'!L24+'CONTRACTACIO 2n TR 2020'!L24+'CONTRACTACIO 3r TR 2020'!L24+'CONTRACTACIO 4t TR 2020'!L24</f>
        <v>0</v>
      </c>
      <c r="M24" s="67" t="str">
        <f t="shared" si="4"/>
        <v/>
      </c>
      <c r="N24" s="78">
        <f>'CONTRACTACIO 1r TR 2020'!N24+'CONTRACTACIO 2n TR 2020'!N24+'CONTRACTACIO 3r TR 2020'!N24+'CONTRACTACIO 4t TR 2020'!N24</f>
        <v>0</v>
      </c>
      <c r="O24" s="79">
        <f>'CONTRACTACIO 1r TR 2020'!O24+'CONTRACTACIO 2n TR 2020'!O24+'CONTRACTACIO 3r TR 2020'!O24+'CONTRACTACIO 4t TR 2020'!O24</f>
        <v>0</v>
      </c>
      <c r="P24" s="68" t="str">
        <f t="shared" si="5"/>
        <v/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" customHeight="1" thickBot="1" x14ac:dyDescent="0.35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</v>
      </c>
      <c r="H25" s="17">
        <f t="shared" si="12"/>
        <v>1</v>
      </c>
      <c r="I25" s="18">
        <f t="shared" si="12"/>
        <v>4800</v>
      </c>
      <c r="J25" s="18">
        <f t="shared" si="12"/>
        <v>5808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35" t="s">
        <v>59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36" t="s">
        <v>54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31" t="s">
        <v>36</v>
      </c>
      <c r="B29" s="131"/>
      <c r="C29" s="131"/>
      <c r="D29" s="131"/>
      <c r="E29" s="131"/>
      <c r="F29" s="131"/>
      <c r="G29" s="131"/>
      <c r="H29" s="131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60" t="s">
        <v>10</v>
      </c>
      <c r="B31" s="163" t="s">
        <v>17</v>
      </c>
      <c r="C31" s="164"/>
      <c r="D31" s="164"/>
      <c r="E31" s="164"/>
      <c r="F31" s="165"/>
      <c r="G31" s="25"/>
      <c r="H31" s="55"/>
      <c r="I31" s="55"/>
      <c r="J31" s="169" t="s">
        <v>15</v>
      </c>
      <c r="K31" s="170"/>
      <c r="L31" s="163" t="s">
        <v>16</v>
      </c>
      <c r="M31" s="164"/>
      <c r="N31" s="164"/>
      <c r="O31" s="164"/>
      <c r="P31" s="165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61"/>
      <c r="B32" s="166"/>
      <c r="C32" s="167"/>
      <c r="D32" s="167"/>
      <c r="E32" s="167"/>
      <c r="F32" s="168"/>
      <c r="G32" s="25"/>
      <c r="J32" s="171"/>
      <c r="K32" s="172"/>
      <c r="L32" s="175"/>
      <c r="M32" s="176"/>
      <c r="N32" s="176"/>
      <c r="O32" s="176"/>
      <c r="P32" s="177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200000000000003" customHeight="1" thickBot="1" x14ac:dyDescent="0.35">
      <c r="A33" s="162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73"/>
      <c r="K33" s="174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9" t="s">
        <v>3</v>
      </c>
      <c r="K34" s="110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5" t="s">
        <v>1</v>
      </c>
      <c r="K35" s="106"/>
      <c r="L35" s="61">
        <f>G25</f>
        <v>1</v>
      </c>
      <c r="M35" s="8">
        <f t="shared" si="18"/>
        <v>1</v>
      </c>
      <c r="N35" s="62">
        <f>I25</f>
        <v>4800</v>
      </c>
      <c r="O35" s="62">
        <f>J25</f>
        <v>5808</v>
      </c>
      <c r="P35" s="60">
        <f t="shared" si="19"/>
        <v>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5" t="s">
        <v>2</v>
      </c>
      <c r="K36" s="106"/>
      <c r="L36" s="61">
        <f>L25</f>
        <v>0</v>
      </c>
      <c r="M36" s="8" t="str">
        <f t="shared" si="18"/>
        <v/>
      </c>
      <c r="N36" s="62">
        <f>N25</f>
        <v>0</v>
      </c>
      <c r="O36" s="62">
        <f>O25</f>
        <v>0</v>
      </c>
      <c r="P36" s="60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5" t="s">
        <v>34</v>
      </c>
      <c r="K37" s="106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5" t="s">
        <v>5</v>
      </c>
      <c r="K38" s="106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5" t="s">
        <v>4</v>
      </c>
      <c r="K39" s="106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7" t="s">
        <v>0</v>
      </c>
      <c r="K40" s="108"/>
      <c r="L40" s="84">
        <f>SUM(L34:L39)</f>
        <v>1</v>
      </c>
      <c r="M40" s="17">
        <f>SUM(M34:M39)</f>
        <v>1</v>
      </c>
      <c r="N40" s="85">
        <f>SUM(N34:N39)</f>
        <v>4800</v>
      </c>
      <c r="O40" s="86">
        <f>SUM(O34:O39)</f>
        <v>5808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</v>
      </c>
      <c r="C41" s="8">
        <f>IF(B41,B41/$B$46,"")</f>
        <v>1</v>
      </c>
      <c r="D41" s="13">
        <f t="shared" si="15"/>
        <v>4800</v>
      </c>
      <c r="E41" s="23">
        <f t="shared" si="16"/>
        <v>5808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5" t="s">
        <v>63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30" customHeight="1" thickBot="1" x14ac:dyDescent="0.35">
      <c r="A46" s="65" t="s">
        <v>0</v>
      </c>
      <c r="B46" s="16">
        <f>SUM(B34:B45)</f>
        <v>1</v>
      </c>
      <c r="C46" s="17">
        <f>SUM(C34:C45)</f>
        <v>1</v>
      </c>
      <c r="D46" s="18">
        <f>SUM(D34:D45)</f>
        <v>4800</v>
      </c>
      <c r="E46" s="18">
        <f>SUM(E34:E45)</f>
        <v>5808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30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2021-05-28T08:42:22Z</dcterms:modified>
</cp:coreProperties>
</file>